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<sst xmlns="http://schemas.openxmlformats.org/spreadsheetml/2006/main" count="177" uniqueCount="145">
  <si>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</si>
  <si>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</si>
  <si>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</si>
  <si>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</si>
  <si>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</si>
  <si>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</si>
  <si>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</si>
  <si>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</si>
  <si>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</si>
  <si>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</si>
  <si>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</si>
  <si>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</si>
  <si>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</si>
  <si>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</si>
  <si>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</si>
  <si>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</si>
  <si>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</si>
  <si>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</si>
  <si>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</si>
  <si>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</si>
  <si>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</si>
  <si>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</si>
  <si>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</si>
  <si>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</si>
  <si>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</si>
  <si>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</si>
  <si>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</si>
  <si>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</si>
  <si>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</si>
  <si>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</si>
  <si>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</si>
  <si>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</si>
  <si>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</si>
  <si>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</si>
  <si>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</si>
  <si>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</si>
  <si>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</si>
  <si>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</si>
  <si>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</si>
  <si>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</si>
  <si>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</si>
  <si>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</si>
  <si>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</si>
  <si>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</si>
  <si>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</si>
  <si>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</si>
  <si>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</si>
  <si>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</si>
  <si>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</si>
  <si>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</si>
  <si>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</si>
  <si>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</si>
  <si>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</si>
  <si>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</si>
  <si>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</si>
  <si>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</si>
  <si>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</si>
  <si>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</si>
  <si>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</si>
  <si>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</si>
  <si>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</si>
  <si>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</si>
  <si>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</si>
  <si>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</si>
  <si>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</si>
  <si>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</si>
  <si>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</si>
  <si>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</si>
  <si>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</si>
  <si>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</si>
  <si>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</si>
  <si>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</si>
  <si>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</si>
  <si>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</si>
  <si>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</si>
  <si>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</si>
  <si>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</si>
  <si>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</si>
  <si>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</si>
  <si>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</si>
  <si>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</si>
  <si>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</si>
  <si>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</si>
  <si>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</si>
  <si>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</si>
  <si>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</si>
  <si>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</si>
  <si>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</si>
  <si>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</si>
  <si>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</si>
  <si>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</si>
  <si>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</si>
  <si>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</si>
  <si>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</si>
  <si>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</si>
  <si>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</si>
  <si>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</si>
  <si>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</si>
  <si>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</si>
  <si>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</si>
  <si>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</si>
  <si>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</si>
  <si>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</si>
  <si>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</si>
  <si>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</si>
  <si>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</si>
  <si>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</si>
  <si>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</si>
  <si>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</si>
  <si>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</si>
  <si>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</si>
  <si>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</si>
  <si>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</si>
  <si>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</si>
  <si>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</si>
  <si>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</si>
  <si>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</si>
  <si>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</si>
  <si>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</si>
  <si>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</si>
  <si>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</si>
  <si>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</si>
  <si>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</si>
  <si>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</si>
  <si>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</si>
  <si>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</si>
  <si>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</si>
  <si>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</si>
  <si>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</si>
  <si>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</si>
  <si>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</si>
  <si>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</si>
  <si>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</si>
  <si>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</si>
  <si>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</si>
  <si>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В.О. Николайчук</t>
  </si>
  <si>
    <t>Н.П. Мельник</t>
  </si>
  <si>
    <t>(04858) 2-14-41</t>
  </si>
  <si>
    <t xml:space="preserve">inbox@shr.od.court.gov.ua   </t>
  </si>
  <si>
    <t>2 січня 2017 року</t>
  </si>
  <si>
    <t>2016 рік</t>
  </si>
  <si>
    <t>Ширяївський районний суд Одеської області</t>
  </si>
  <si>
    <t>66800. Одеська область.смт. Ширяєво</t>
  </si>
  <si>
    <t>вул. Соборна</t>
  </si>
  <si>
    <t>97а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</si>
</sst>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8" xfId="0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6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8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69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53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12</v>
      </c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16</v>
      </c>
      <c r="I10" s="184">
        <v>7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1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15</v>
      </c>
      <c r="I12" s="184">
        <f>I10</f>
        <v>7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/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1</v>
      </c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3</v>
      </c>
      <c r="I15" s="181"/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>
        <v>2</v>
      </c>
      <c r="I16" s="181"/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>
        <v>2</v>
      </c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/>
      <c r="I18" s="181"/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/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33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195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10" t="s">
        <v>57</v>
      </c>
      <c r="B26" s="211"/>
      <c r="C26" s="211"/>
      <c r="D26" s="211"/>
      <c r="E26" s="212"/>
      <c r="F26" s="13">
        <v>1</v>
      </c>
      <c r="G26" s="183">
        <f>SUM(G27:G42)</f>
        <v>131</v>
      </c>
      <c r="H26" s="183">
        <f>SUM(H27:H42)</f>
        <v>131</v>
      </c>
      <c r="I26" s="184">
        <f>SUM(I27:I42)</f>
        <v>8</v>
      </c>
    </row>
    <row r="27" spans="1:21" ht="18" customHeight="1">
      <c r="A27" s="225" t="s">
        <v>58</v>
      </c>
      <c r="B27" s="226"/>
      <c r="C27" s="200" t="s">
        <v>27</v>
      </c>
      <c r="D27" s="201"/>
      <c r="E27" s="202"/>
      <c r="F27" s="13">
        <v>2</v>
      </c>
      <c r="G27" s="185">
        <v>5</v>
      </c>
      <c r="H27" s="185">
        <v>5</v>
      </c>
      <c r="I27" s="181"/>
      <c r="U27" s="48"/>
    </row>
    <row r="28" spans="1:21" ht="18" customHeight="1">
      <c r="A28" s="225"/>
      <c r="B28" s="226"/>
      <c r="C28" s="200" t="s">
        <v>28</v>
      </c>
      <c r="D28" s="201"/>
      <c r="E28" s="202"/>
      <c r="F28" s="13">
        <v>3</v>
      </c>
      <c r="G28" s="185">
        <v>26</v>
      </c>
      <c r="H28" s="185">
        <v>26</v>
      </c>
      <c r="I28" s="181">
        <v>6</v>
      </c>
      <c r="J28" s="40"/>
      <c r="U28" s="48"/>
    </row>
    <row r="29" spans="1:21" ht="18" customHeight="1">
      <c r="A29" s="225"/>
      <c r="B29" s="226"/>
      <c r="C29" s="200" t="s">
        <v>127</v>
      </c>
      <c r="D29" s="201"/>
      <c r="E29" s="202"/>
      <c r="F29" s="13">
        <v>4</v>
      </c>
      <c r="G29" s="185">
        <v>1</v>
      </c>
      <c r="H29" s="185">
        <v>1</v>
      </c>
      <c r="I29" s="181"/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/>
      <c r="H30" s="185"/>
      <c r="I30" s="181"/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12</v>
      </c>
      <c r="H31" s="185">
        <v>12</v>
      </c>
      <c r="I31" s="181">
        <v>1</v>
      </c>
      <c r="J31" s="40"/>
      <c r="U31" s="48"/>
    </row>
    <row r="32" spans="1:21" ht="18" customHeight="1">
      <c r="A32" s="225"/>
      <c r="B32" s="226"/>
      <c r="C32" s="200" t="s">
        <v>31</v>
      </c>
      <c r="D32" s="201"/>
      <c r="E32" s="202"/>
      <c r="F32" s="13">
        <v>7</v>
      </c>
      <c r="G32" s="185">
        <v>11</v>
      </c>
      <c r="H32" s="185">
        <v>11</v>
      </c>
      <c r="I32" s="181"/>
      <c r="J32" s="40"/>
      <c r="U32" s="48"/>
    </row>
    <row r="33" spans="1:21" ht="18" customHeight="1">
      <c r="A33" s="225"/>
      <c r="B33" s="226"/>
      <c r="C33" s="200" t="s">
        <v>32</v>
      </c>
      <c r="D33" s="201"/>
      <c r="E33" s="202"/>
      <c r="F33" s="13">
        <v>8</v>
      </c>
      <c r="G33" s="185">
        <v>4</v>
      </c>
      <c r="H33" s="185">
        <v>4</v>
      </c>
      <c r="I33" s="181"/>
      <c r="J33" s="40"/>
      <c r="U33" s="48"/>
    </row>
    <row r="34" spans="1:21" ht="18" customHeight="1">
      <c r="A34" s="225"/>
      <c r="B34" s="226"/>
      <c r="C34" s="197" t="s">
        <v>36</v>
      </c>
      <c r="D34" s="200" t="s">
        <v>33</v>
      </c>
      <c r="E34" s="202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198"/>
      <c r="D35" s="200" t="s">
        <v>34</v>
      </c>
      <c r="E35" s="203"/>
      <c r="F35" s="13">
        <v>10</v>
      </c>
      <c r="G35" s="185">
        <v>4</v>
      </c>
      <c r="H35" s="185">
        <v>4</v>
      </c>
      <c r="I35" s="181"/>
      <c r="J35" s="40"/>
      <c r="U35" s="48"/>
    </row>
    <row r="36" spans="1:21" ht="18" customHeight="1">
      <c r="A36" s="225"/>
      <c r="B36" s="226"/>
      <c r="C36" s="199"/>
      <c r="D36" s="200" t="s">
        <v>35</v>
      </c>
      <c r="E36" s="202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4" t="s">
        <v>37</v>
      </c>
      <c r="D37" s="205"/>
      <c r="E37" s="206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25"/>
      <c r="B38" s="226"/>
      <c r="C38" s="200" t="s">
        <v>38</v>
      </c>
      <c r="D38" s="201"/>
      <c r="E38" s="202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0" t="s">
        <v>39</v>
      </c>
      <c r="D39" s="201"/>
      <c r="E39" s="202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0" t="s">
        <v>128</v>
      </c>
      <c r="D40" s="201"/>
      <c r="E40" s="202"/>
      <c r="F40" s="13">
        <v>15</v>
      </c>
      <c r="G40" s="185"/>
      <c r="H40" s="185"/>
      <c r="I40" s="181"/>
      <c r="J40" s="41"/>
      <c r="U40" s="48"/>
    </row>
    <row r="41" spans="1:21" ht="51" customHeight="1">
      <c r="A41" s="225"/>
      <c r="B41" s="226"/>
      <c r="C41" s="200" t="s">
        <v>129</v>
      </c>
      <c r="D41" s="201"/>
      <c r="E41" s="202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68</v>
      </c>
      <c r="H42" s="186">
        <v>68</v>
      </c>
      <c r="I42" s="182">
        <v>1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2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2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/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/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/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>
        <v>1</v>
      </c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&amp;LDEF576B7&amp;CФорма № 1-1-ОП, Підрозділ: Ширяївський районний суд Одеської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>
        <v>1</v>
      </c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>
        <v>1</v>
      </c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0</v>
      </c>
      <c r="I10" s="181"/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/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/>
      <c r="I12" s="184">
        <f>I10</f>
        <v>0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/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>
        <v>1</v>
      </c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1</v>
      </c>
      <c r="G27" s="183">
        <f>SUM(G28:G37,G39,G40)</f>
        <v>1</v>
      </c>
      <c r="H27" s="184">
        <f>SUM(H28:H37,H39,H40)</f>
        <v>0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>
        <v>1</v>
      </c>
      <c r="G40" s="186">
        <v>1</v>
      </c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137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138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139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0" r:id="rId1"/>
  <headerFooter>
    <oddFooter>&amp;LDEF576B7&amp;CФорма № 1-1-ОП, Підрозділ: Ширяївський районний суд Одеської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140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141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142</v>
      </c>
      <c r="F20" s="389"/>
      <c r="G20" s="389"/>
      <c r="H20" s="389"/>
      <c r="I20" s="389"/>
      <c r="J20" s="390"/>
      <c r="K20" s="56"/>
    </row>
    <row r="21" spans="1:11" ht="12.75">
      <c r="A21" s="397" t="s">
        <v>143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 t="s">
        <v>144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&amp;LDEF576B7&amp;C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0</cp:lastModifiedBy>
  <cp:lastPrinted>2016-06-22T08:24:21Z</cp:lastPrinted>
  <dcterms:created xsi:type="dcterms:W3CDTF">2015-09-09T11:45:26Z</dcterms:created>
  <dcterms:modified xsi:type="dcterms:W3CDTF">2017-01-03T13:31:48Z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1-1-ОП_00518_4.2016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DEF576B7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Ширяївський районний суд Одеської області</vt:lpwstr>
  </property>
  <property fmtid="{D5CDD505-2E9C-101B-9397-08002B2CF9AE}" pid="14" name="ПідрозділID">
    <vt:i4>753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3.18.1.1670</vt:lpwstr>
  </property>
</Properties>
</file>