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<sst xmlns="http://schemas.openxmlformats.org/spreadsheetml/2006/main" count="188" uniqueCount="159">
  <si>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</si>
  <si>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</si>
  <si>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</si>
  <si>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</si>
  <si>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</si>
  <si>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</si>
  <si>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</si>
  <si>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</si>
  <si>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</si>
  <si>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</si>
  <si>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</si>
  <si>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</si>
  <si>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</si>
  <si>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</si>
  <si>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</si>
  <si>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</si>
  <si>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</si>
  <si>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</si>
  <si>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</si>
  <si>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</si>
  <si>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</si>
  <si>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</si>
  <si>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</si>
  <si>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</si>
  <si>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</si>
  <si>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</si>
  <si>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</si>
  <si>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</si>
  <si>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</si>
  <si>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</si>
  <si>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</si>
  <si>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</si>
  <si>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</si>
  <si>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</si>
  <si>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</si>
  <si>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</si>
  <si>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</si>
  <si>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</si>
  <si>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</si>
  <si>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</si>
  <si>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</si>
  <si>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</si>
  <si>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</si>
  <si>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</si>
  <si>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</si>
  <si>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</si>
  <si>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</si>
  <si>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</si>
  <si>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</si>
  <si>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</si>
  <si>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</si>
  <si>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</si>
  <si>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</si>
  <si>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</si>
  <si>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</si>
  <si>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</si>
  <si>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</si>
  <si>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</si>
  <si>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</si>
  <si>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</si>
  <si>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</si>
  <si>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</si>
  <si>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</si>
  <si>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</si>
  <si>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</si>
  <si>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</si>
  <si>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</si>
  <si>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</si>
  <si>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</si>
  <si>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</si>
  <si>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</si>
  <si>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</si>
  <si>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</si>
  <si>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</si>
  <si>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</si>
  <si>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</si>
  <si>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</si>
  <si>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</si>
  <si>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</si>
  <si>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</si>
  <si>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</si>
  <si>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</si>
  <si>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</si>
  <si>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</si>
  <si>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</si>
  <si>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</si>
  <si>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</si>
  <si>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</si>
  <si>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</si>
  <si>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</si>
  <si>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</si>
  <si>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</si>
  <si>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</si>
  <si>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</si>
  <si>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</si>
  <si>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</si>
  <si>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</si>
  <si>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</si>
  <si>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</si>
  <si>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</si>
  <si>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</si>
  <si>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</si>
  <si>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</si>
  <si>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</si>
  <si>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</si>
  <si>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</si>
  <si>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</si>
  <si>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</si>
  <si>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</si>
  <si>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</si>
  <si>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</si>
  <si>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</si>
  <si>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</si>
  <si>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</si>
  <si>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</si>
  <si>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</si>
  <si>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</si>
  <si>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</si>
  <si>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</si>
  <si>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</si>
  <si>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</si>
  <si>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</si>
  <si>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</si>
  <si>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</si>
  <si>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</si>
  <si>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</si>
  <si>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</si>
  <si>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</si>
  <si>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</si>
  <si>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</si>
  <si>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</si>
  <si>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</si>
  <si>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</si>
  <si>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</si>
  <si>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</si>
  <si>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</si>
  <si>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</si>
  <si>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</si>
  <si>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</si>
  <si>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</si>
  <si>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</si>
  <si>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</si>
  <si>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</si>
  <si>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</si>
  <si>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</si>
  <si>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</si>
  <si>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</si>
  <si>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</si>
  <si>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</si>
  <si>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 xml:space="preserve">С.А. Палій </t>
  </si>
  <si>
    <t>Н.П. Мельник</t>
  </si>
  <si>
    <t>(04858) 2-14-41</t>
  </si>
  <si>
    <t xml:space="preserve">inbox@shr.od.court.gov.ua   </t>
  </si>
  <si>
    <t>5 січня 2018 року</t>
  </si>
  <si>
    <t>2017 рік</t>
  </si>
  <si>
    <t>Ширяївський районний суд Одеської області</t>
  </si>
  <si>
    <t>66800. Одеська область.смт. Ширяєво</t>
  </si>
  <si>
    <t>вул. Соборна</t>
  </si>
  <si>
    <t>97а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</si>
</sst>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474</v>
      </c>
      <c r="D6" s="128">
        <f t="shared" si="0"/>
        <v>435076.68</v>
      </c>
      <c r="E6" s="128">
        <f t="shared" si="0"/>
        <v>429</v>
      </c>
      <c r="F6" s="128">
        <f t="shared" si="0"/>
        <v>402401.30000000005</v>
      </c>
      <c r="G6" s="128">
        <f t="shared" si="0"/>
        <v>17</v>
      </c>
      <c r="H6" s="128">
        <f t="shared" si="0"/>
        <v>12007.7</v>
      </c>
      <c r="I6" s="128">
        <f t="shared" si="0"/>
        <v>13</v>
      </c>
      <c r="J6" s="128">
        <f t="shared" si="0"/>
        <v>8053.6</v>
      </c>
      <c r="K6" s="128">
        <f t="shared" si="0"/>
        <v>44</v>
      </c>
      <c r="L6" s="128">
        <f t="shared" si="0"/>
        <v>33398.78</v>
      </c>
    </row>
    <row r="7" spans="1:12" ht="16.5" customHeight="1">
      <c r="A7" s="118">
        <v>2</v>
      </c>
      <c r="B7" s="121" t="s">
        <v>114</v>
      </c>
      <c r="C7" s="129">
        <v>169</v>
      </c>
      <c r="D7" s="129">
        <v>248454</v>
      </c>
      <c r="E7" s="129">
        <v>160</v>
      </c>
      <c r="F7" s="129">
        <v>239323.96</v>
      </c>
      <c r="G7" s="129">
        <v>2</v>
      </c>
      <c r="H7" s="129">
        <v>2978</v>
      </c>
      <c r="I7" s="129"/>
      <c r="J7" s="129"/>
      <c r="K7" s="129">
        <v>9</v>
      </c>
      <c r="L7" s="129">
        <v>8438.78</v>
      </c>
    </row>
    <row r="8" spans="1:12" ht="16.5" customHeight="1">
      <c r="A8" s="118">
        <v>3</v>
      </c>
      <c r="B8" s="122" t="s">
        <v>115</v>
      </c>
      <c r="C8" s="129">
        <v>110</v>
      </c>
      <c r="D8" s="129">
        <v>176396.7</v>
      </c>
      <c r="E8" s="129">
        <v>109</v>
      </c>
      <c r="F8" s="129">
        <v>174184.7</v>
      </c>
      <c r="G8" s="129">
        <v>2</v>
      </c>
      <c r="H8" s="129">
        <v>2978</v>
      </c>
      <c r="I8" s="129"/>
      <c r="J8" s="129"/>
      <c r="K8" s="129">
        <v>1</v>
      </c>
      <c r="L8" s="129">
        <v>1600</v>
      </c>
    </row>
    <row r="9" spans="1:12" ht="16.5" customHeight="1">
      <c r="A9" s="118">
        <v>4</v>
      </c>
      <c r="B9" s="122" t="s">
        <v>116</v>
      </c>
      <c r="C9" s="129">
        <v>59</v>
      </c>
      <c r="D9" s="129">
        <v>72057.3</v>
      </c>
      <c r="E9" s="129">
        <v>51</v>
      </c>
      <c r="F9" s="129">
        <v>65139.26</v>
      </c>
      <c r="G9" s="129"/>
      <c r="H9" s="129"/>
      <c r="I9" s="129"/>
      <c r="J9" s="129"/>
      <c r="K9" s="129">
        <v>8</v>
      </c>
      <c r="L9" s="129">
        <v>6838.78</v>
      </c>
    </row>
    <row r="10" spans="1:12" ht="19.5" customHeight="1">
      <c r="A10" s="118">
        <v>5</v>
      </c>
      <c r="B10" s="121" t="s">
        <v>117</v>
      </c>
      <c r="C10" s="129">
        <v>172</v>
      </c>
      <c r="D10" s="129">
        <v>121876</v>
      </c>
      <c r="E10" s="129">
        <v>141</v>
      </c>
      <c r="F10" s="129">
        <v>97760.1</v>
      </c>
      <c r="G10" s="129">
        <v>10</v>
      </c>
      <c r="H10" s="129">
        <v>6149.2</v>
      </c>
      <c r="I10" s="129">
        <v>9</v>
      </c>
      <c r="J10" s="129">
        <v>5493.6</v>
      </c>
      <c r="K10" s="129">
        <v>30</v>
      </c>
      <c r="L10" s="129">
        <v>23040</v>
      </c>
    </row>
    <row r="11" spans="1:12" ht="19.5" customHeight="1">
      <c r="A11" s="118">
        <v>6</v>
      </c>
      <c r="B11" s="122" t="s">
        <v>118</v>
      </c>
      <c r="C11" s="129">
        <v>13</v>
      </c>
      <c r="D11" s="129">
        <v>20000</v>
      </c>
      <c r="E11" s="129">
        <v>8</v>
      </c>
      <c r="F11" s="129">
        <v>10484</v>
      </c>
      <c r="G11" s="129">
        <v>1</v>
      </c>
      <c r="H11" s="129">
        <v>1378</v>
      </c>
      <c r="I11" s="129"/>
      <c r="J11" s="129"/>
      <c r="K11" s="129">
        <v>4</v>
      </c>
      <c r="L11" s="129">
        <v>6400</v>
      </c>
    </row>
    <row r="12" spans="1:12" ht="19.5" customHeight="1">
      <c r="A12" s="118">
        <v>7</v>
      </c>
      <c r="B12" s="122" t="s">
        <v>119</v>
      </c>
      <c r="C12" s="129">
        <v>159</v>
      </c>
      <c r="D12" s="129">
        <v>101876</v>
      </c>
      <c r="E12" s="129">
        <v>133</v>
      </c>
      <c r="F12" s="129">
        <v>87276.1</v>
      </c>
      <c r="G12" s="129">
        <v>9</v>
      </c>
      <c r="H12" s="129">
        <v>4771.2</v>
      </c>
      <c r="I12" s="129">
        <v>9</v>
      </c>
      <c r="J12" s="129">
        <v>5493.6</v>
      </c>
      <c r="K12" s="129">
        <v>26</v>
      </c>
      <c r="L12" s="129">
        <v>16640</v>
      </c>
    </row>
    <row r="13" spans="1:12" ht="15" customHeight="1">
      <c r="A13" s="118">
        <v>8</v>
      </c>
      <c r="B13" s="121" t="s">
        <v>42</v>
      </c>
      <c r="C13" s="129">
        <v>51</v>
      </c>
      <c r="D13" s="129">
        <v>32320</v>
      </c>
      <c r="E13" s="129">
        <v>50</v>
      </c>
      <c r="F13" s="129">
        <v>32320.5</v>
      </c>
      <c r="G13" s="129">
        <v>4</v>
      </c>
      <c r="H13" s="129">
        <v>2560.5</v>
      </c>
      <c r="I13" s="129">
        <v>4</v>
      </c>
      <c r="J13" s="129">
        <v>2560</v>
      </c>
      <c r="K13" s="129">
        <v>1</v>
      </c>
      <c r="L13" s="129">
        <v>640</v>
      </c>
    </row>
    <row r="14" spans="1:12" ht="15.75" customHeight="1">
      <c r="A14" s="118">
        <v>9</v>
      </c>
      <c r="B14" s="121" t="s">
        <v>43</v>
      </c>
      <c r="C14" s="129">
        <v>2</v>
      </c>
      <c r="D14" s="129">
        <v>1546.68</v>
      </c>
      <c r="E14" s="129">
        <v>2</v>
      </c>
      <c r="F14" s="129">
        <v>1413.34</v>
      </c>
      <c r="G14" s="129"/>
      <c r="H14" s="129"/>
      <c r="I14" s="129"/>
      <c r="J14" s="129"/>
      <c r="K14" s="129"/>
      <c r="L14" s="129"/>
    </row>
    <row r="15" spans="1:12" ht="106.5" customHeight="1">
      <c r="A15" s="118">
        <v>10</v>
      </c>
      <c r="B15" s="121" t="s">
        <v>120</v>
      </c>
      <c r="C15" s="129">
        <v>80</v>
      </c>
      <c r="D15" s="129">
        <v>30880</v>
      </c>
      <c r="E15" s="129">
        <v>76</v>
      </c>
      <c r="F15" s="129">
        <v>31583.4</v>
      </c>
      <c r="G15" s="129">
        <v>1</v>
      </c>
      <c r="H15" s="129">
        <v>320</v>
      </c>
      <c r="I15" s="129"/>
      <c r="J15" s="129"/>
      <c r="K15" s="129">
        <v>4</v>
      </c>
      <c r="L15" s="129">
        <v>1280</v>
      </c>
    </row>
    <row r="16" spans="1:12" ht="21" customHeight="1">
      <c r="A16" s="118">
        <v>11</v>
      </c>
      <c r="B16" s="122" t="s">
        <v>118</v>
      </c>
      <c r="C16" s="129">
        <v>6</v>
      </c>
      <c r="D16" s="129">
        <v>4800</v>
      </c>
      <c r="E16" s="129">
        <v>6</v>
      </c>
      <c r="F16" s="129">
        <v>4842</v>
      </c>
      <c r="G16" s="129"/>
      <c r="H16" s="129"/>
      <c r="I16" s="129"/>
      <c r="J16" s="129"/>
      <c r="K16" s="129"/>
      <c r="L16" s="129"/>
    </row>
    <row r="17" spans="1:12" ht="21" customHeight="1">
      <c r="A17" s="118">
        <v>12</v>
      </c>
      <c r="B17" s="122" t="s">
        <v>119</v>
      </c>
      <c r="C17" s="129">
        <v>74</v>
      </c>
      <c r="D17" s="129">
        <v>26080</v>
      </c>
      <c r="E17" s="129">
        <v>70</v>
      </c>
      <c r="F17" s="129">
        <v>26741.4</v>
      </c>
      <c r="G17" s="129">
        <v>1</v>
      </c>
      <c r="H17" s="129">
        <v>320</v>
      </c>
      <c r="I17" s="129"/>
      <c r="J17" s="129"/>
      <c r="K17" s="129">
        <v>4</v>
      </c>
      <c r="L17" s="129">
        <v>1280</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12</v>
      </c>
      <c r="D34" s="128">
        <f t="shared" si="3"/>
        <v>8640</v>
      </c>
      <c r="E34" s="128">
        <f t="shared" si="3"/>
        <v>10</v>
      </c>
      <c r="F34" s="128">
        <f t="shared" si="3"/>
        <v>7680</v>
      </c>
      <c r="G34" s="128">
        <f t="shared" si="3"/>
        <v>0</v>
      </c>
      <c r="H34" s="128">
        <f t="shared" si="3"/>
        <v>0</v>
      </c>
      <c r="I34" s="128">
        <f t="shared" si="3"/>
        <v>0</v>
      </c>
      <c r="J34" s="128">
        <f t="shared" si="3"/>
        <v>0</v>
      </c>
      <c r="K34" s="128">
        <f t="shared" si="3"/>
        <v>2</v>
      </c>
      <c r="L34" s="128">
        <f t="shared" si="3"/>
        <v>1280</v>
      </c>
    </row>
    <row r="35" spans="1:12" ht="24" customHeight="1">
      <c r="A35" s="118">
        <v>30</v>
      </c>
      <c r="B35" s="121" t="s">
        <v>131</v>
      </c>
      <c r="C35" s="129">
        <f aca="true" t="shared" si="4" ref="C35:L35">SUM(C36,C39)</f>
        <v>12</v>
      </c>
      <c r="D35" s="129">
        <f t="shared" si="4"/>
        <v>8640</v>
      </c>
      <c r="E35" s="129">
        <f t="shared" si="4"/>
        <v>10</v>
      </c>
      <c r="F35" s="129">
        <f t="shared" si="4"/>
        <v>7680</v>
      </c>
      <c r="G35" s="129">
        <f t="shared" si="4"/>
        <v>0</v>
      </c>
      <c r="H35" s="129">
        <f t="shared" si="4"/>
        <v>0</v>
      </c>
      <c r="I35" s="129">
        <f t="shared" si="4"/>
        <v>0</v>
      </c>
      <c r="J35" s="129">
        <f t="shared" si="4"/>
        <v>0</v>
      </c>
      <c r="K35" s="129">
        <f t="shared" si="4"/>
        <v>2</v>
      </c>
      <c r="L35" s="129">
        <f t="shared" si="4"/>
        <v>1280</v>
      </c>
    </row>
    <row r="36" spans="1:12" ht="19.5" customHeight="1">
      <c r="A36" s="118">
        <v>31</v>
      </c>
      <c r="B36" s="121" t="s">
        <v>132</v>
      </c>
      <c r="C36" s="129">
        <v>1</v>
      </c>
      <c r="D36" s="129">
        <v>640</v>
      </c>
      <c r="E36" s="129"/>
      <c r="F36" s="129"/>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c r="F38" s="129"/>
      <c r="G38" s="129"/>
      <c r="H38" s="129"/>
      <c r="I38" s="129"/>
      <c r="J38" s="129"/>
      <c r="K38" s="129">
        <v>1</v>
      </c>
      <c r="L38" s="129">
        <v>640</v>
      </c>
    </row>
    <row r="39" spans="1:12" ht="21" customHeight="1">
      <c r="A39" s="118">
        <v>34</v>
      </c>
      <c r="B39" s="121" t="s">
        <v>134</v>
      </c>
      <c r="C39" s="129">
        <v>11</v>
      </c>
      <c r="D39" s="129">
        <v>8000</v>
      </c>
      <c r="E39" s="129">
        <v>10</v>
      </c>
      <c r="F39" s="129">
        <v>7680</v>
      </c>
      <c r="G39" s="129"/>
      <c r="H39" s="129"/>
      <c r="I39" s="129"/>
      <c r="J39" s="129"/>
      <c r="K39" s="129">
        <v>1</v>
      </c>
      <c r="L39" s="129">
        <v>640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10</v>
      </c>
      <c r="D41" s="129">
        <v>6400</v>
      </c>
      <c r="E41" s="129">
        <v>9</v>
      </c>
      <c r="F41" s="129">
        <v>6080</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8</v>
      </c>
      <c r="D45" s="128">
        <f t="shared" si="5"/>
        <v>168</v>
      </c>
      <c r="E45" s="128">
        <f t="shared" si="5"/>
        <v>8</v>
      </c>
      <c r="F45" s="128">
        <f t="shared" si="5"/>
        <v>168</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5</v>
      </c>
      <c r="D46" s="129">
        <v>24</v>
      </c>
      <c r="E46" s="129">
        <v>5</v>
      </c>
      <c r="F46" s="129">
        <v>24</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424</v>
      </c>
      <c r="D52" s="128">
        <v>135680</v>
      </c>
      <c r="E52" s="128">
        <v>132</v>
      </c>
      <c r="F52" s="128">
        <v>42240</v>
      </c>
      <c r="G52" s="128"/>
      <c r="H52" s="128"/>
      <c r="I52" s="128">
        <v>423</v>
      </c>
      <c r="J52" s="128">
        <v>135360</v>
      </c>
      <c r="K52" s="129">
        <v>1</v>
      </c>
      <c r="L52" s="128">
        <v>320</v>
      </c>
    </row>
    <row r="53" spans="1:12" ht="15">
      <c r="A53" s="118">
        <v>48</v>
      </c>
      <c r="B53" s="119" t="s">
        <v>129</v>
      </c>
      <c r="C53" s="128">
        <f aca="true" t="shared" si="6" ref="C53:L53">SUM(C6,C25,C34,C45,C52)</f>
        <v>918</v>
      </c>
      <c r="D53" s="128">
        <f t="shared" si="6"/>
        <v>579564.6799999999</v>
      </c>
      <c r="E53" s="128">
        <f t="shared" si="6"/>
        <v>579</v>
      </c>
      <c r="F53" s="128">
        <f t="shared" si="6"/>
        <v>452489.30000000005</v>
      </c>
      <c r="G53" s="128">
        <f t="shared" si="6"/>
        <v>17</v>
      </c>
      <c r="H53" s="128">
        <f t="shared" si="6"/>
        <v>12007.7</v>
      </c>
      <c r="I53" s="128">
        <f t="shared" si="6"/>
        <v>436</v>
      </c>
      <c r="J53" s="128">
        <f t="shared" si="6"/>
        <v>143413.6</v>
      </c>
      <c r="K53" s="128">
        <f t="shared" si="6"/>
        <v>47</v>
      </c>
      <c r="L53" s="128">
        <f t="shared" si="6"/>
        <v>34998.78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&amp;LCE42EBE7&amp;CФорма № 10, Підрозділ: Ширяївський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&amp;LCE42EBE7&amp;CФорма № 10, Підрозділ: Ширяївський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47</v>
      </c>
      <c r="F4" s="124">
        <f>SUM(F5:F25)</f>
        <v>34998.78</v>
      </c>
    </row>
    <row r="5" spans="1:6" ht="20.25" customHeight="1">
      <c r="A5" s="98">
        <v>2</v>
      </c>
      <c r="B5" s="147" t="s">
        <v>97</v>
      </c>
      <c r="C5" s="148"/>
      <c r="D5" s="149"/>
      <c r="E5" s="125"/>
      <c r="F5" s="126"/>
    </row>
    <row r="6" spans="1:6" ht="28.5" customHeight="1">
      <c r="A6" s="98">
        <v>3</v>
      </c>
      <c r="B6" s="147" t="s">
        <v>98</v>
      </c>
      <c r="C6" s="148"/>
      <c r="D6" s="149"/>
      <c r="E6" s="125">
        <v>1</v>
      </c>
      <c r="F6" s="126">
        <v>640</v>
      </c>
    </row>
    <row r="7" spans="1:6" ht="20.25" customHeight="1">
      <c r="A7" s="98">
        <v>4</v>
      </c>
      <c r="B7" s="147" t="s">
        <v>99</v>
      </c>
      <c r="C7" s="148"/>
      <c r="D7" s="149"/>
      <c r="E7" s="125">
        <v>23</v>
      </c>
      <c r="F7" s="126">
        <v>14720</v>
      </c>
    </row>
    <row r="8" spans="1:6" ht="41.25" customHeight="1">
      <c r="A8" s="98">
        <v>5</v>
      </c>
      <c r="B8" s="147" t="s">
        <v>100</v>
      </c>
      <c r="C8" s="148"/>
      <c r="D8" s="149"/>
      <c r="E8" s="125"/>
      <c r="F8" s="126"/>
    </row>
    <row r="9" spans="1:6" ht="30.75" customHeight="1">
      <c r="A9" s="98">
        <v>6</v>
      </c>
      <c r="B9" s="147" t="s">
        <v>101</v>
      </c>
      <c r="C9" s="148"/>
      <c r="D9" s="149"/>
      <c r="E9" s="125">
        <v>1</v>
      </c>
      <c r="F9" s="126">
        <v>320</v>
      </c>
    </row>
    <row r="10" spans="1:6" ht="18" customHeight="1">
      <c r="A10" s="98">
        <v>7</v>
      </c>
      <c r="B10" s="147" t="s">
        <v>102</v>
      </c>
      <c r="C10" s="148"/>
      <c r="D10" s="149"/>
      <c r="E10" s="125"/>
      <c r="F10" s="126"/>
    </row>
    <row r="11" spans="1:6" ht="18.7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13</v>
      </c>
      <c r="F13" s="126">
        <v>8758.78</v>
      </c>
    </row>
    <row r="14" spans="1:6" ht="21"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4</v>
      </c>
      <c r="F17" s="126">
        <v>2560</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c r="F20" s="126"/>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v>1</v>
      </c>
      <c r="F23" s="126">
        <v>1600</v>
      </c>
    </row>
    <row r="24" spans="1:6" ht="30" customHeight="1">
      <c r="A24" s="98">
        <v>21</v>
      </c>
      <c r="B24" s="147" t="s">
        <v>145</v>
      </c>
      <c r="C24" s="148"/>
      <c r="D24" s="149"/>
      <c r="E24" s="125">
        <v>4</v>
      </c>
      <c r="F24" s="126">
        <v>6400</v>
      </c>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149</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150</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151</v>
      </c>
      <c r="D32" s="150"/>
      <c r="E32" s="45" t="s">
        <v>148</v>
      </c>
      <c r="I32" s="111"/>
      <c r="J32" s="108"/>
      <c r="K32" s="109"/>
    </row>
    <row r="33" spans="1:11" ht="15" customHeight="1">
      <c r="A33" s="110" t="s">
        <v>148</v>
      </c>
      <c r="B33" s="66" t="s">
        <v>92</v>
      </c>
      <c r="C33" s="146" t="s">
        <v>151</v>
      </c>
      <c r="D33" s="146"/>
      <c r="E33" s="89"/>
      <c r="I33" s="112"/>
      <c r="J33" s="112"/>
      <c r="K33" s="112"/>
    </row>
    <row r="34" spans="1:11" ht="15.75" customHeight="1">
      <c r="A34" s="113"/>
      <c r="B34" s="67" t="s">
        <v>93</v>
      </c>
      <c r="C34" s="146" t="s">
        <v>152</v>
      </c>
      <c r="D34" s="146"/>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&amp;LCE42EBE7&amp;CФорма № 10, Підрозділ: Ширяївський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154</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155</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156</v>
      </c>
      <c r="E39" s="169"/>
      <c r="F39" s="169"/>
      <c r="G39" s="169"/>
      <c r="H39" s="170"/>
      <c r="I39" s="10"/>
    </row>
    <row r="40" spans="1:9" ht="12.75" customHeight="1">
      <c r="A40" s="12"/>
      <c r="B40" s="14"/>
      <c r="C40" s="10"/>
      <c r="D40" s="10"/>
      <c r="E40" s="10"/>
      <c r="F40" s="10"/>
      <c r="G40" s="10"/>
      <c r="H40" s="12"/>
      <c r="I40" s="10"/>
    </row>
    <row r="41" spans="1:8" ht="12.75" customHeight="1">
      <c r="A41" s="12"/>
      <c r="B41" s="175" t="s">
        <v>157</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t="s">
        <v>158</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&amp;LCE42EBE7&amp;C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cp:lastModifiedBy>
  <cp:lastPrinted>2017-02-06T10:03:46Z</cp:lastPrinted>
  <dcterms:created xsi:type="dcterms:W3CDTF">2015-09-09T10:27:37Z</dcterms:created>
  <dcterms:modified xsi:type="dcterms:W3CDTF">2018-01-11T13:32:03Z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10_00518_4.2017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CE42EBE7</vt:lpwstr>
  </property>
  <property fmtid="{D5CDD505-2E9C-101B-9397-08002B2CF9AE}" pid="9" name="Підрозділ">
    <vt:lpwstr>Ширяївський районний суд Одеської області</vt:lpwstr>
  </property>
  <property fmtid="{D5CDD505-2E9C-101B-9397-08002B2CF9AE}" pid="10" name="ПідрозділDBID">
    <vt:i4>0</vt:i4>
  </property>
  <property fmtid="{D5CDD505-2E9C-101B-9397-08002B2CF9AE}" pid="11" name="ПідрозділID">
    <vt:i4>753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