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<sst xmlns="http://schemas.openxmlformats.org/spreadsheetml/2006/main" count="155" uniqueCount="129">
  <si>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</si>
  <si>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</si>
  <si>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</si>
  <si>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</si>
  <si>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</si>
  <si>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</si>
  <si>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</si>
  <si>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</si>
  <si>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</si>
  <si>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</si>
  <si>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</si>
  <si>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</si>
  <si>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</si>
  <si>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</si>
  <si>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</si>
  <si>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</si>
  <si>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</si>
  <si>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</si>
  <si>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</si>
  <si>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</si>
  <si>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</si>
  <si>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</si>
  <si>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</si>
  <si>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</si>
  <si>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</si>
  <si>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</si>
  <si>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</si>
  <si>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</si>
  <si>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</si>
  <si>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</si>
  <si>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</si>
  <si>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</si>
  <si>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</si>
  <si>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</si>
  <si>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</si>
  <si>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</si>
  <si>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</si>
  <si>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</si>
  <si>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</si>
  <si>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</si>
  <si>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</si>
  <si>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</si>
  <si>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</si>
  <si>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</si>
  <si>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</si>
  <si>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</si>
  <si>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</si>
  <si>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</si>
  <si>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</si>
  <si>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</si>
  <si>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</si>
  <si>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</si>
  <si>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</si>
  <si>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</si>
  <si>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</si>
  <si>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</si>
  <si>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</si>
  <si>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</si>
  <si>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</si>
  <si>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</si>
  <si>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</si>
  <si>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</si>
  <si>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</si>
  <si>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</si>
  <si>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</si>
  <si>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</si>
  <si>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</si>
  <si>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</si>
  <si>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</si>
  <si>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</si>
  <si>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</si>
  <si>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</si>
  <si>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</si>
  <si>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</si>
  <si>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</si>
  <si>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</si>
  <si>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</si>
  <si>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</si>
  <si>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</si>
  <si>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</si>
  <si>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</si>
  <si>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</si>
  <si>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</si>
  <si>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</si>
  <si>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</si>
  <si>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</si>
  <si>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</si>
  <si>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</si>
  <si>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</si>
  <si>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</si>
  <si>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</si>
  <si>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</si>
  <si>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</si>
  <si>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</si>
  <si>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</si>
  <si>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</si>
  <si>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</si>
  <si>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</si>
  <si>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</si>
  <si>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</si>
  <si>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</si>
  <si>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</si>
  <si>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</si>
  <si>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</si>
  <si>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</si>
  <si>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</si>
  <si>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</si>
  <si>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</si>
  <si>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</si>
  <si>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</si>
  <si>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</si>
  <si>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</si>
  <si>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</si>
  <si>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</si>
  <si>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</si>
  <si>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</si>
  <si>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</si>
  <si>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</si>
  <si>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</si>
  <si>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</si>
  <si>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</si>
  <si>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</si>
  <si>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</si>
  <si>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</si>
  <si>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Ю.Ю. Кобзар</t>
  </si>
  <si>
    <t>І.М. Дунаєва</t>
  </si>
  <si>
    <t>04858-2-14-41</t>
  </si>
  <si>
    <t>inbox@shr.od.court.gov.ua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</si>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</sst>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&amp;L8F2AEE4A&amp;C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228</v>
      </c>
      <c r="D6" s="96">
        <f>SUM(D7,D10,D13,D14,D15,D21,D24,D25,D18,D19,D20)</f>
        <v>308861.44000000006</v>
      </c>
      <c r="E6" s="96">
        <f>SUM(E7,E10,E13,E14,E15,E21,E24,E25,E18,E19,E20)</f>
        <v>202</v>
      </c>
      <c r="F6" s="96">
        <f>SUM(F7,F10,F13,F14,F15,F21,F24,F25,F18,F19,F20)</f>
        <v>287335.34</v>
      </c>
      <c r="G6" s="96">
        <f>SUM(G7,G10,G13,G14,G15,G21,G24,G25,G18,G19,G20)</f>
        <v>33</v>
      </c>
      <c r="H6" s="96">
        <f>SUM(H7,H10,H13,H14,H15,H21,H24,H25,H18,H19,H20)</f>
        <v>74137.98999999999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20</v>
      </c>
      <c r="L6" s="96">
        <f>SUM(L7,L10,L13,L14,L15,L21,L24,L25,L18,L19,L20)</f>
        <v>14023.3</v>
      </c>
    </row>
    <row r="7" spans="1:12" ht="16.5" customHeight="1">
      <c r="A7" s="87">
        <v>2</v>
      </c>
      <c r="B7" s="90" t="s">
        <v>74</v>
      </c>
      <c r="C7" s="97">
        <v>83</v>
      </c>
      <c r="D7" s="97">
        <v>152597.97</v>
      </c>
      <c r="E7" s="97">
        <v>77</v>
      </c>
      <c r="F7" s="97">
        <v>145204.37</v>
      </c>
      <c r="G7" s="97">
        <v>10</v>
      </c>
      <c r="H7" s="97">
        <v>15126.59</v>
      </c>
      <c r="I7" s="97"/>
      <c r="J7" s="97"/>
      <c r="K7" s="97">
        <v>1</v>
      </c>
      <c r="L7" s="97">
        <v>768.4</v>
      </c>
    </row>
    <row r="8" spans="1:12" ht="16.5" customHeight="1">
      <c r="A8" s="87">
        <v>3</v>
      </c>
      <c r="B8" s="91" t="s">
        <v>75</v>
      </c>
      <c r="C8" s="97">
        <v>73</v>
      </c>
      <c r="D8" s="97">
        <v>138790</v>
      </c>
      <c r="E8" s="97">
        <v>68</v>
      </c>
      <c r="F8" s="97">
        <v>130628</v>
      </c>
      <c r="G8" s="97">
        <v>10</v>
      </c>
      <c r="H8" s="97">
        <v>15126.59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</v>
      </c>
      <c r="D9" s="97">
        <v>13807.97</v>
      </c>
      <c r="E9" s="97">
        <v>9</v>
      </c>
      <c r="F9" s="97">
        <v>14576.37</v>
      </c>
      <c r="G9" s="97"/>
      <c r="H9" s="97"/>
      <c r="I9" s="97"/>
      <c r="J9" s="97"/>
      <c r="K9" s="97">
        <v>1</v>
      </c>
      <c r="L9" s="97">
        <v>768.4</v>
      </c>
    </row>
    <row r="10" spans="1:12" ht="19.5" customHeight="1">
      <c r="A10" s="87">
        <v>5</v>
      </c>
      <c r="B10" s="90" t="s">
        <v>77</v>
      </c>
      <c r="C10" s="97">
        <v>89</v>
      </c>
      <c r="D10" s="97">
        <v>124999.57</v>
      </c>
      <c r="E10" s="97">
        <v>72</v>
      </c>
      <c r="F10" s="97">
        <v>111809.57</v>
      </c>
      <c r="G10" s="97">
        <v>22</v>
      </c>
      <c r="H10" s="97">
        <v>58659</v>
      </c>
      <c r="I10" s="97"/>
      <c r="J10" s="97"/>
      <c r="K10" s="97">
        <v>16</v>
      </c>
      <c r="L10" s="97">
        <v>12294.4</v>
      </c>
    </row>
    <row r="11" spans="1:12" ht="19.5" customHeight="1">
      <c r="A11" s="87">
        <v>6</v>
      </c>
      <c r="B11" s="91" t="s">
        <v>78</v>
      </c>
      <c r="C11" s="97">
        <v>40</v>
      </c>
      <c r="D11" s="97">
        <v>76840</v>
      </c>
      <c r="E11" s="97">
        <v>40</v>
      </c>
      <c r="F11" s="97">
        <v>76840</v>
      </c>
      <c r="G11" s="97">
        <v>20</v>
      </c>
      <c r="H11" s="97">
        <v>57570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49</v>
      </c>
      <c r="D12" s="97">
        <v>48159.57</v>
      </c>
      <c r="E12" s="97">
        <v>32</v>
      </c>
      <c r="F12" s="97">
        <v>34969.57</v>
      </c>
      <c r="G12" s="97">
        <v>2</v>
      </c>
      <c r="H12" s="97">
        <v>1089</v>
      </c>
      <c r="I12" s="97"/>
      <c r="J12" s="97"/>
      <c r="K12" s="97">
        <v>16</v>
      </c>
      <c r="L12" s="97">
        <v>12294.4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18393.2</v>
      </c>
      <c r="E13" s="97">
        <v>25</v>
      </c>
      <c r="F13" s="97">
        <v>18411.2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</v>
      </c>
      <c r="D15" s="97">
        <v>12294.4</v>
      </c>
      <c r="E15" s="97">
        <v>26</v>
      </c>
      <c r="F15" s="97">
        <v>11526</v>
      </c>
      <c r="G15" s="97">
        <v>1</v>
      </c>
      <c r="H15" s="97">
        <v>352.4</v>
      </c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12294.4</v>
      </c>
      <c r="E17" s="97">
        <v>26</v>
      </c>
      <c r="F17" s="97">
        <v>11526</v>
      </c>
      <c r="G17" s="97">
        <v>1</v>
      </c>
      <c r="H17" s="97">
        <v>352.4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3</v>
      </c>
      <c r="D18" s="97">
        <v>576.3</v>
      </c>
      <c r="E18" s="97">
        <v>2</v>
      </c>
      <c r="F18" s="97">
        <v>384.2</v>
      </c>
      <c r="G18" s="97"/>
      <c r="H18" s="97"/>
      <c r="I18" s="97"/>
      <c r="J18" s="97"/>
      <c r="K18" s="97">
        <v>1</v>
      </c>
      <c r="L18" s="97">
        <v>192.1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2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2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>
        <v>2</v>
      </c>
      <c r="F44" s="97">
        <v>1536.8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357.27000000000004</v>
      </c>
      <c r="E50" s="96">
        <f>SUM(E51:E54)</f>
        <v>12</v>
      </c>
      <c r="F50" s="96">
        <f>SUM(F51:F54)</f>
        <v>357.29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57.63</v>
      </c>
      <c r="E51" s="97">
        <v>7</v>
      </c>
      <c r="F51" s="97">
        <v>57.65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69.12</v>
      </c>
      <c r="E54" s="97">
        <v>1</v>
      </c>
      <c r="F54" s="97">
        <v>69.12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161</v>
      </c>
      <c r="D55" s="96">
        <v>61856.1999999998</v>
      </c>
      <c r="E55" s="96">
        <v>30</v>
      </c>
      <c r="F55" s="96">
        <v>11526</v>
      </c>
      <c r="G55" s="96"/>
      <c r="H55" s="96"/>
      <c r="I55" s="96">
        <v>158</v>
      </c>
      <c r="J55" s="96">
        <v>60703.5999999998</v>
      </c>
      <c r="K55" s="97">
        <v>3</v>
      </c>
      <c r="L55" s="96">
        <v>1152.6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403</v>
      </c>
      <c r="D56" s="96">
        <f t="shared" si="0"/>
        <v>372611.70999999985</v>
      </c>
      <c r="E56" s="96">
        <f t="shared" si="0"/>
        <v>246</v>
      </c>
      <c r="F56" s="96">
        <f t="shared" si="0"/>
        <v>300755.43</v>
      </c>
      <c r="G56" s="96">
        <f t="shared" si="0"/>
        <v>33</v>
      </c>
      <c r="H56" s="96">
        <f t="shared" si="0"/>
        <v>74137.98999999999</v>
      </c>
      <c r="I56" s="96">
        <f t="shared" si="0"/>
        <v>158</v>
      </c>
      <c r="J56" s="96">
        <f t="shared" si="0"/>
        <v>60703.5999999998</v>
      </c>
      <c r="K56" s="96">
        <f t="shared" si="0"/>
        <v>23</v>
      </c>
      <c r="L56" s="96">
        <f t="shared" si="0"/>
        <v>15175.9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&amp;L8F2AEE4A&amp;CФорма № 10, Підрозділ: Ширяївський районний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23</v>
      </c>
      <c r="F4" s="93">
        <f>SUM(F5:F24)</f>
        <v>15175.9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768.4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768.4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11</v>
      </c>
      <c r="F7" s="95">
        <v>7876.1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3842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5</v>
      </c>
      <c r="F17" s="95">
        <v>1921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&amp;L8F2AEE4A&amp;CФорма № 10, Підрозділ: Ширяївський районний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2019-07-22T08:19:06Z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8F2AEE4A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