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<sst xmlns="http://schemas.openxmlformats.org/spreadsheetml/2006/main" count="4547" uniqueCount="2368">
  <si>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</si>
  <si>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</si>
  <si>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</si>
  <si>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</si>
  <si>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</si>
  <si>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</si>
  <si>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</si>
  <si>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</si>
  <si>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</si>
  <si>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</si>
  <si>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</si>
  <si>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</si>
  <si>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</si>
  <si>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</si>
  <si>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</si>
  <si>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</si>
  <si>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</si>
  <si>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</si>
  <si>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</si>
  <si>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</si>
  <si>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</si>
  <si>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</si>
  <si>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</si>
  <si>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</si>
  <si>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</si>
  <si>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</si>
  <si>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</si>
  <si>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</si>
  <si>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</si>
  <si>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</si>
  <si>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</si>
  <si>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</si>
  <si>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</si>
  <si>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</si>
  <si>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</si>
  <si>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</si>
  <si>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</si>
  <si>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</si>
  <si>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</si>
  <si>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</si>
  <si>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</si>
  <si>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</si>
  <si>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</si>
  <si>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</si>
  <si>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</si>
  <si>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</si>
  <si>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</si>
  <si>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</si>
  <si>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</si>
  <si>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</si>
  <si>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</si>
  <si>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</si>
  <si>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</si>
  <si>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</si>
  <si>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</si>
  <si>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</si>
  <si>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</si>
  <si>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</si>
  <si>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</si>
  <si>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</si>
  <si>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</si>
  <si>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</si>
  <si>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</si>
  <si>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</si>
  <si>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</si>
  <si>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</si>
  <si>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</si>
  <si>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</si>
  <si>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</si>
  <si>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</si>
  <si>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</si>
  <si>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</si>
  <si>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</si>
  <si>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</si>
  <si>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</si>
  <si>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</si>
  <si>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</si>
  <si>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</si>
  <si>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</si>
  <si>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</si>
  <si>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</si>
  <si>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</si>
  <si>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</si>
  <si>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</si>
  <si>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</si>
  <si>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</si>
  <si>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</si>
  <si>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</si>
  <si>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</si>
  <si>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</si>
  <si>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</si>
  <si>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</si>
  <si>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</si>
  <si>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</si>
  <si>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</si>
  <si>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</si>
  <si>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</si>
  <si>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</si>
  <si>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</si>
  <si>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</si>
  <si>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</si>
  <si>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</si>
  <si>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</si>
  <si>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</si>
  <si>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</si>
  <si>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</si>
  <si>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</si>
  <si>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</si>
  <si>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</si>
  <si>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</si>
  <si>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</si>
  <si>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</si>
  <si>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</si>
  <si>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</si>
  <si>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</si>
  <si>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</si>
  <si>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</si>
  <si>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</si>
  <si>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</si>
  <si>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</si>
  <si>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</si>
  <si>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</si>
  <si>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</si>
  <si>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</si>
  <si>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</si>
  <si>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</si>
  <si>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</si>
  <si>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</si>
  <si>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</si>
  <si>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</si>
  <si>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</si>
  <si>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</si>
  <si>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</si>
  <si>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</si>
  <si>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</si>
  <si>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</si>
  <si>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</si>
  <si>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</si>
  <si>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</si>
  <si>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</si>
  <si>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</si>
  <si>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</si>
  <si>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</si>
  <si>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</si>
  <si>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</si>
  <si>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</si>
  <si>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</si>
  <si>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</si>
  <si>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</si>
  <si>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</si>
  <si>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</si>
  <si>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</si>
  <si>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</si>
  <si>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</si>
  <si>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</si>
  <si>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</si>
  <si>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</si>
  <si>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</si>
  <si>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</si>
  <si>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</si>
  <si>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</si>
  <si>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</si>
  <si>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</si>
  <si>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</si>
  <si>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</si>
  <si>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</si>
  <si>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</si>
  <si>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</si>
  <si>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</si>
  <si>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</si>
  <si>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</si>
  <si>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</si>
  <si>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</si>
  <si>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</si>
  <si>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</si>
  <si>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</si>
  <si>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</si>
  <si>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</si>
  <si>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</si>
  <si>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</si>
  <si>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</si>
  <si>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</si>
  <si>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</si>
  <si>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</si>
  <si>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</si>
  <si>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</si>
  <si>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</si>
  <si>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</si>
  <si>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</si>
  <si>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</si>
  <si>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</si>
  <si>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</si>
  <si>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</si>
  <si>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</si>
  <si>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</si>
  <si>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</si>
  <si>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</si>
  <si>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</si>
  <si>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</si>
  <si>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</si>
  <si>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</si>
  <si>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</si>
  <si>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</si>
  <si>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</si>
  <si>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</si>
  <si>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</si>
  <si>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</si>
  <si>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</si>
  <si>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</si>
  <si>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</si>
  <si>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</si>
  <si>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</si>
  <si>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</si>
  <si>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</si>
  <si>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</si>
  <si>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</si>
  <si>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</si>
  <si>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</si>
  <si>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</si>
  <si>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</si>
  <si>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</si>
  <si>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</si>
  <si>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</si>
  <si>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</si>
  <si>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</si>
  <si>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</si>
  <si>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</si>
  <si>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</si>
  <si>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</si>
  <si>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</si>
  <si>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</si>
  <si>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</si>
  <si>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</si>
  <si>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</si>
  <si>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</si>
  <si>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</si>
  <si>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</si>
  <si>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</si>
  <si>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</si>
  <si>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</si>
  <si>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</si>
  <si>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</si>
  <si>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</si>
  <si>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</si>
  <si>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</si>
  <si>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</si>
  <si>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</si>
  <si>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</si>
  <si>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</si>
  <si>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</si>
  <si>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</si>
  <si>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</si>
  <si>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</si>
  <si>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</si>
  <si>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</si>
  <si>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</si>
  <si>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</si>
  <si>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</si>
  <si>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</si>
  <si>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</si>
  <si>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</si>
  <si>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</si>
  <si>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</si>
  <si>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</si>
  <si>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</si>
  <si>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</si>
  <si>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</si>
  <si>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</si>
  <si>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</si>
  <si>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</si>
  <si>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</si>
  <si>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</si>
  <si>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</si>
  <si>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</si>
  <si>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</si>
  <si>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</si>
  <si>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</si>
  <si>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</si>
  <si>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</si>
  <si>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</si>
  <si>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</si>
  <si>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</si>
  <si>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</si>
  <si>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</si>
  <si>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</si>
  <si>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</si>
  <si>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</si>
  <si>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</si>
  <si>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</si>
  <si>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</si>
  <si>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</si>
  <si>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</si>
  <si>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</si>
  <si>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</si>
  <si>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</si>
  <si>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</si>
  <si>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</si>
  <si>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</si>
  <si>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</si>
  <si>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</si>
  <si>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</si>
  <si>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</si>
  <si>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</si>
  <si>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</si>
  <si>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</si>
  <si>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</si>
  <si>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</si>
  <si>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</si>
  <si>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</si>
  <si>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</si>
  <si>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</si>
  <si>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</si>
  <si>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</si>
  <si>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</si>
  <si>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</si>
  <si>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</si>
  <si>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</si>
  <si>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</si>
  <si>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</si>
  <si>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</si>
  <si>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</si>
  <si>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</si>
  <si>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</si>
  <si>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</si>
  <si>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</si>
  <si>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</si>
  <si>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</si>
  <si>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</si>
  <si>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</si>
  <si>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</si>
  <si>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</si>
  <si>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</si>
  <si>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</si>
  <si>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</si>
  <si>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</si>
  <si>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</si>
  <si>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</si>
  <si>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</si>
  <si>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</si>
  <si>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</si>
  <si>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</si>
  <si>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</si>
  <si>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</si>
  <si>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</si>
  <si>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</si>
  <si>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</si>
  <si>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</si>
  <si>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</si>
  <si>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</si>
  <si>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</si>
  <si>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</si>
  <si>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</si>
  <si>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</si>
  <si>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</si>
  <si>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</si>
  <si>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</si>
  <si>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</si>
  <si>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</si>
  <si>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</si>
  <si>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</si>
  <si>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</si>
  <si>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</si>
  <si>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</si>
  <si>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</si>
  <si>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</si>
  <si>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</si>
  <si>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</si>
  <si>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</si>
  <si>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</si>
  <si>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</si>
  <si>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</si>
  <si>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</si>
  <si>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</si>
  <si>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</si>
  <si>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</si>
  <si>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</si>
  <si>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</si>
  <si>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</si>
  <si>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</si>
  <si>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</si>
  <si>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</si>
  <si>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</si>
  <si>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</si>
  <si>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</si>
  <si>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</si>
  <si>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</si>
  <si>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</si>
  <si>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</si>
  <si>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</si>
  <si>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</si>
  <si>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</si>
  <si>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</si>
  <si>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</si>
  <si>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</si>
  <si>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</si>
  <si>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</si>
  <si>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</si>
  <si>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</si>
  <si>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</si>
  <si>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</si>
  <si>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</si>
  <si>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</si>
  <si>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</si>
  <si>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</si>
  <si>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</si>
  <si>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</si>
  <si>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</si>
  <si>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</si>
  <si>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</si>
  <si>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</si>
  <si>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</si>
  <si>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</si>
  <si>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</si>
  <si>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</si>
  <si>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</si>
  <si>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</si>
  <si>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</si>
  <si>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</si>
  <si>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</si>
  <si>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</si>
  <si>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</si>
  <si>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</si>
  <si>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</si>
  <si>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</si>
  <si>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</si>
  <si>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</si>
  <si>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</si>
  <si>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</si>
  <si>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</si>
  <si>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</si>
  <si>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</si>
  <si>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</si>
  <si>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</si>
  <si>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</si>
  <si>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</si>
  <si>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</si>
  <si>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</si>
  <si>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</si>
  <si>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</si>
  <si>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</si>
  <si>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</si>
  <si>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</si>
  <si>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</si>
  <si>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</si>
  <si>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</si>
  <si>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</si>
  <si>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</si>
  <si>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</si>
  <si>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</si>
  <si>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</si>
  <si>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</si>
  <si>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</si>
  <si>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</si>
  <si>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</si>
  <si>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</si>
  <si>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</si>
  <si>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</si>
  <si>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</si>
  <si>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</si>
  <si>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</si>
  <si>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</si>
  <si>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</si>
  <si>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</si>
  <si>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</si>
  <si>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</si>
  <si>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</si>
  <si>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</si>
  <si>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</si>
  <si>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</si>
  <si>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</si>
  <si>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</si>
  <si>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</si>
  <si>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</si>
  <si>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</si>
  <si>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</si>
  <si>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</si>
  <si>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</si>
  <si>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</si>
  <si>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</si>
  <si>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</si>
  <si>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</si>
  <si>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</si>
  <si>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</si>
  <si>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</si>
  <si>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</si>
  <si>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</si>
  <si>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</si>
  <si>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</si>
  <si>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</si>
  <si>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</si>
  <si>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</si>
  <si>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</si>
  <si>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</si>
  <si>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</si>
  <si>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</si>
  <si>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</si>
  <si>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</si>
  <si>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</si>
  <si>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</si>
  <si>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</si>
  <si>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</si>
  <si>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</si>
  <si>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</si>
  <si>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</si>
  <si>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</si>
  <si>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</si>
  <si>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</si>
  <si>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</si>
  <si>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</si>
  <si>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</si>
  <si>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</si>
  <si>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</si>
  <si>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</si>
  <si>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</si>
  <si>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</si>
  <si>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</si>
  <si>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</si>
  <si>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</si>
  <si>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</si>
  <si>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</si>
  <si>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</si>
  <si>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</si>
  <si>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</si>
  <si>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</si>
  <si>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</si>
  <si>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</si>
  <si>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</si>
  <si>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</si>
  <si>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</si>
  <si>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</si>
  <si>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</si>
  <si>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</si>
  <si>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</si>
  <si>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</si>
  <si>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</si>
  <si>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</si>
  <si>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</si>
  <si>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</si>
  <si>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</si>
  <si>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</si>
  <si>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</si>
  <si>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</si>
  <si>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</si>
  <si>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</si>
  <si>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</si>
  <si>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</si>
  <si>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</si>
  <si>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</si>
  <si>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</si>
  <si>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</si>
  <si>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</si>
  <si>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</si>
  <si>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</si>
  <si>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</si>
  <si>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</si>
  <si>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</si>
  <si>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</si>
  <si>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</si>
  <si>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</si>
  <si>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</si>
  <si>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</si>
  <si>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</si>
  <si>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</si>
  <si>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</si>
  <si>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</si>
  <si>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</si>
  <si>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</si>
  <si>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</si>
  <si>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</si>
  <si>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</si>
  <si>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</si>
  <si>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</si>
  <si>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</si>
  <si>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</si>
  <si>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</si>
  <si>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</si>
  <si>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</si>
  <si>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</si>
  <si>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</si>
  <si>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</si>
  <si>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</si>
  <si>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</si>
  <si>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</si>
  <si>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</si>
  <si>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</si>
  <si>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</si>
  <si>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</si>
  <si>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</si>
  <si>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</si>
  <si>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</si>
  <si>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</si>
  <si>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</si>
  <si>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</si>
  <si>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</si>
  <si>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</si>
  <si>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</si>
  <si>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</si>
  <si>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</si>
  <si>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</si>
  <si>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</si>
  <si>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</si>
  <si>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</si>
  <si>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</si>
  <si>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</si>
  <si>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</si>
  <si>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</si>
  <si>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</si>
  <si>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</si>
  <si>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</si>
  <si>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</si>
  <si>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</si>
  <si>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</si>
  <si>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</si>
  <si>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</si>
  <si>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</si>
  <si>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</si>
  <si>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</si>
  <si>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</si>
  <si>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</si>
  <si>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</si>
  <si>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</si>
  <si>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</si>
  <si>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</si>
  <si>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</si>
  <si>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</si>
  <si>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</si>
  <si>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</si>
  <si>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</si>
  <si>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</si>
  <si>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</si>
  <si>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</si>
  <si>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</si>
  <si>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</si>
  <si>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</si>
  <si>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</si>
  <si>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</si>
  <si>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</si>
  <si>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</si>
  <si>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</si>
  <si>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</si>
  <si>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</si>
  <si>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</si>
  <si>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</si>
  <si>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</si>
  <si>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</si>
  <si>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</si>
  <si>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</si>
  <si>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</si>
  <si>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</si>
  <si>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</si>
  <si>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</si>
  <si>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</si>
  <si>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</si>
  <si>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</si>
  <si>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</si>
  <si>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</si>
  <si>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</si>
  <si>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</si>
  <si>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</si>
  <si>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</si>
  <si>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</si>
  <si>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</si>
  <si>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</si>
  <si>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</si>
  <si>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</si>
  <si>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</si>
  <si>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</si>
  <si>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</si>
  <si>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</si>
  <si>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</si>
  <si>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</si>
  <si>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</si>
  <si>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</si>
  <si>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</si>
  <si>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</si>
  <si>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</si>
  <si>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</si>
  <si>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</si>
  <si>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</si>
  <si>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</si>
  <si>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</si>
  <si>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</si>
  <si>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</si>
  <si>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</si>
  <si>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</si>
  <si>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</si>
  <si>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</si>
  <si>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</si>
  <si>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</si>
  <si>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</si>
  <si>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</si>
  <si>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</si>
  <si>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</si>
  <si>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</si>
  <si>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</si>
  <si>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</si>
  <si>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</si>
  <si>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</si>
  <si>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</si>
  <si>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</si>
  <si>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</si>
  <si>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</si>
  <si>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</si>
  <si>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</si>
  <si>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</si>
  <si>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</si>
  <si>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</si>
  <si>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</si>
  <si>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</si>
  <si>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</si>
  <si>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</si>
  <si>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</si>
  <si>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</si>
  <si>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</si>
  <si>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</si>
  <si>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</si>
  <si>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</si>
  <si>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</si>
  <si>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</si>
  <si>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</si>
  <si>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</si>
  <si>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</si>
  <si>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</si>
  <si>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</si>
  <si>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</si>
  <si>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</si>
  <si>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</si>
  <si>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</si>
  <si>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</si>
  <si>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</si>
  <si>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</si>
  <si>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</si>
  <si>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</si>
  <si>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</si>
  <si>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</si>
  <si>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</si>
  <si>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</si>
  <si>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</si>
  <si>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</si>
  <si>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</si>
  <si>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</si>
  <si>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</si>
  <si>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</si>
  <si>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</si>
  <si>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</si>
  <si>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</si>
  <si>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</si>
  <si>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</si>
  <si>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</si>
  <si>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</si>
  <si>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</si>
  <si>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</si>
  <si>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</si>
  <si>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</si>
  <si>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</si>
  <si>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</si>
  <si>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</si>
  <si>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</si>
  <si>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</si>
  <si>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</si>
  <si>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</si>
  <si>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</si>
  <si>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</si>
  <si>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</si>
  <si>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</si>
  <si>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</si>
  <si>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</si>
  <si>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</si>
  <si>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</si>
  <si>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</si>
  <si>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</si>
  <si>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</si>
  <si>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</si>
  <si>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</si>
  <si>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</si>
  <si>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</si>
  <si>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</si>
  <si>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</si>
  <si>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</si>
  <si>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</si>
  <si>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</si>
  <si>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</si>
  <si>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</si>
  <si>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</si>
  <si>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</si>
  <si>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</si>
  <si>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</si>
  <si>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</si>
  <si>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</si>
  <si>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</si>
  <si>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</si>
  <si>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</si>
  <si>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</si>
  <si>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</si>
  <si>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</si>
  <si>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</si>
  <si>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</si>
  <si>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</si>
  <si>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</si>
  <si>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</si>
  <si>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</si>
  <si>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</si>
  <si>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</si>
  <si>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</si>
  <si>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</si>
  <si>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</si>
  <si>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</si>
  <si>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</si>
  <si>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</si>
  <si>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</si>
  <si>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</si>
  <si>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</si>
  <si>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</si>
  <si>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</si>
  <si>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</si>
  <si>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</si>
  <si>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</si>
  <si>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</si>
  <si>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</si>
  <si>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</si>
  <si>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</si>
  <si>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</si>
  <si>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</si>
  <si>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</si>
  <si>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</si>
  <si>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</si>
  <si>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</si>
  <si>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</si>
  <si>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</si>
  <si>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</si>
  <si>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</si>
  <si>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</si>
  <si>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</si>
  <si>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</si>
  <si>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</si>
  <si>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</si>
  <si>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</si>
  <si>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</si>
  <si>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</si>
  <si>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</si>
  <si>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</si>
  <si>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</si>
  <si>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</si>
  <si>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</si>
  <si>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</si>
  <si>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</si>
  <si>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</si>
  <si>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</si>
  <si>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</si>
  <si>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</si>
  <si>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</si>
  <si>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</si>
  <si>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</si>
  <si>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</si>
  <si>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</si>
  <si>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</si>
  <si>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</si>
  <si>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</si>
  <si>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</si>
  <si>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</si>
  <si>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</si>
  <si>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</si>
  <si>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</si>
  <si>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</si>
  <si>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</si>
  <si>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</si>
  <si>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</si>
  <si>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</si>
  <si>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</si>
  <si>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</si>
  <si>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</si>
  <si>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</si>
  <si>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</si>
  <si>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</si>
  <si>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</si>
  <si>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</si>
  <si>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</si>
  <si>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</si>
  <si>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</si>
  <si>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</si>
  <si>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</si>
  <si>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</si>
  <si>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</si>
  <si>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</si>
  <si>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</si>
  <si>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</si>
  <si>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</si>
  <si>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</si>
  <si>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</si>
  <si>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</si>
  <si>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</si>
  <si>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</si>
  <si>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</si>
  <si>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</si>
  <si>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</si>
  <si>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</si>
  <si>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</si>
  <si>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</si>
  <si>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</si>
  <si>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</si>
  <si>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</si>
  <si>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</si>
  <si>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</si>
  <si>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</si>
  <si>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</si>
  <si>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</si>
  <si>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</si>
  <si>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</si>
  <si>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</si>
  <si>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</si>
  <si>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</si>
  <si>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</si>
  <si>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</si>
  <si>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</si>
  <si>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</si>
  <si>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</si>
  <si>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</si>
  <si>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</si>
  <si>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</si>
  <si>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</si>
  <si>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</si>
  <si>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</si>
  <si>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</si>
  <si>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</si>
  <si>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</si>
  <si>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</si>
  <si>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</si>
  <si>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</si>
  <si>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</si>
  <si>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</si>
  <si>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</si>
  <si>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</si>
  <si>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</si>
  <si>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</si>
  <si>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</si>
  <si>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</si>
  <si>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</si>
  <si>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</si>
  <si>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</si>
  <si>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</si>
  <si>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</si>
  <si>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</si>
  <si>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</si>
  <si>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</si>
  <si>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</si>
  <si>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</si>
  <si>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</si>
  <si>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</si>
  <si>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</si>
  <si>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</si>
  <si>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</si>
  <si>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</si>
  <si>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</si>
  <si>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</si>
  <si>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</si>
  <si>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</si>
  <si>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</si>
  <si>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</si>
  <si>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</si>
  <si>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</si>
  <si>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</si>
  <si>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</si>
  <si>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</si>
  <si>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</si>
  <si>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</si>
  <si>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</si>
  <si>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</si>
  <si>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</si>
  <si>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</si>
  <si>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</si>
  <si>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</si>
  <si>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</si>
  <si>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</si>
  <si>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</si>
  <si>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</si>
  <si>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</si>
  <si>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</si>
  <si>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</si>
  <si>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</si>
  <si>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</si>
  <si>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</si>
  <si>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</si>
  <si>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</si>
  <si>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</si>
  <si>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</si>
  <si>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</si>
  <si>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</si>
  <si>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</si>
  <si>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</si>
  <si>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</si>
  <si>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</si>
  <si>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</si>
  <si>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</si>
  <si>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</si>
  <si>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</si>
  <si>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</si>
  <si>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</si>
  <si>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</si>
  <si>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</si>
  <si>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</si>
  <si>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</si>
  <si>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</si>
  <si>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</si>
  <si>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</si>
  <si>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</si>
  <si>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</si>
  <si>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</si>
  <si>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</si>
  <si>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</si>
  <si>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</si>
  <si>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</si>
  <si>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</si>
  <si>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</si>
  <si>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</si>
  <si>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</si>
  <si>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</si>
  <si>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</si>
  <si>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</si>
  <si>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</si>
  <si>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</si>
  <si>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</si>
  <si>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</si>
  <si>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</si>
  <si>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</si>
  <si>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</si>
  <si>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</si>
  <si>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</si>
  <si>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</si>
  <si>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</si>
  <si>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</si>
  <si>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</si>
  <si>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</si>
  <si>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</si>
  <si>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</si>
  <si>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</si>
  <si>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</si>
  <si>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</si>
  <si>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</si>
  <si>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</si>
  <si>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</si>
  <si>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</si>
  <si>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</si>
  <si>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</si>
  <si>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</si>
  <si>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</si>
  <si>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</si>
  <si>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</si>
  <si>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</si>
  <si>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</si>
  <si>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</si>
  <si>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</si>
  <si>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</si>
  <si>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</si>
  <si>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</si>
  <si>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</si>
  <si>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</si>
  <si>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</si>
  <si>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</si>
  <si>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</si>
  <si>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</si>
  <si>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</si>
  <si>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</si>
  <si>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</si>
  <si>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</si>
  <si>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</si>
  <si>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</si>
  <si>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</si>
  <si>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</si>
  <si>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</si>
  <si>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</si>
  <si>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</si>
  <si>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</si>
  <si>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</si>
  <si>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</si>
  <si>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</si>
  <si>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</si>
  <si>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</si>
  <si>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</si>
  <si>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</si>
  <si>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</si>
  <si>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</si>
  <si>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</si>
  <si>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</si>
  <si>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</si>
  <si>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</si>
  <si>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</si>
  <si>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</si>
  <si>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</si>
  <si>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</si>
  <si>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</si>
  <si>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</si>
  <si>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</si>
  <si>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</si>
  <si>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</si>
  <si>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</si>
  <si>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</si>
  <si>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</si>
  <si>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</si>
  <si>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</si>
  <si>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</si>
  <si>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</si>
  <si>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</si>
  <si>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</si>
  <si>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</si>
  <si>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</si>
  <si>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</si>
  <si>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</si>
  <si>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</si>
  <si>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</si>
  <si>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</si>
  <si>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</si>
  <si>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</si>
  <si>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</si>
  <si>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</si>
  <si>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</si>
  <si>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</si>
  <si>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</si>
  <si>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</si>
  <si>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</si>
  <si>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</si>
  <si>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</si>
  <si>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</si>
  <si>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</si>
  <si>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</si>
  <si>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</si>
  <si>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</si>
  <si>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</si>
  <si>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</si>
  <si>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</si>
  <si>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</si>
  <si>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</si>
  <si>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</si>
  <si>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</si>
  <si>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</si>
  <si>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</si>
  <si>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</si>
  <si>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</si>
  <si>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</si>
  <si>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</si>
  <si>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</si>
  <si>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</si>
  <si>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</si>
  <si>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</si>
  <si>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</si>
  <si>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</si>
  <si>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</si>
  <si>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</si>
  <si>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</si>
  <si>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</si>
  <si>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</si>
  <si>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</si>
  <si>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</si>
  <si>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</si>
  <si>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</si>
  <si>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</si>
  <si>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</si>
  <si>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</si>
  <si>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</si>
  <si>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</si>
  <si>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</si>
  <si>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</si>
  <si>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</si>
  <si>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</si>
  <si>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</si>
  <si>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</si>
  <si>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</si>
  <si>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</si>
  <si>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</si>
  <si>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</si>
  <si>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</si>
  <si>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</si>
  <si>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</si>
  <si>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</si>
  <si>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</si>
  <si>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</si>
  <si>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</si>
  <si>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</si>
  <si>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</si>
  <si>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</si>
  <si>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</si>
  <si>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</si>
  <si>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</si>
  <si>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</si>
  <si>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</si>
  <si>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</si>
  <si>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</si>
  <si>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</si>
  <si>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</si>
  <si>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</si>
  <si>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</si>
  <si>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</si>
  <si>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</si>
  <si>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</si>
  <si>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</si>
  <si>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</si>
  <si>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</si>
  <si>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</si>
  <si>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</si>
  <si>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</si>
  <si>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</si>
  <si>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</si>
  <si>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</si>
  <si>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</si>
  <si>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</si>
  <si>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</si>
  <si>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</si>
  <si>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</si>
  <si>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</si>
  <si>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</si>
  <si>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</si>
  <si>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</si>
  <si>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</si>
  <si>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</si>
  <si>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</si>
  <si>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</si>
  <si>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</si>
  <si>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</si>
  <si>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</si>
  <si>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</si>
  <si>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</si>
  <si>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</si>
  <si>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</si>
  <si>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</si>
  <si>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</si>
  <si>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</si>
  <si>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</si>
  <si>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</si>
  <si>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</si>
  <si>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</si>
  <si>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</si>
  <si>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</si>
  <si>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</si>
  <si>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</si>
  <si>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</si>
  <si>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</si>
  <si>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</si>
  <si>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</si>
  <si>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</si>
  <si>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</si>
  <si>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</si>
  <si>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</si>
  <si>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</si>
  <si>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</si>
  <si>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</si>
  <si>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</si>
  <si>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</si>
  <si>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</si>
  <si>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</si>
  <si>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</si>
  <si>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</si>
  <si>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</si>
  <si>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</si>
  <si>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</si>
  <si>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</si>
  <si>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</si>
  <si>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</si>
  <si>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</si>
  <si>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</si>
  <si>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</si>
  <si>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</si>
  <si>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</si>
  <si>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</si>
  <si>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</si>
  <si>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</si>
  <si>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</si>
  <si>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</si>
  <si>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</si>
  <si>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</si>
  <si>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</si>
  <si>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</si>
  <si>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</si>
  <si>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</si>
  <si>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</si>
  <si>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</si>
  <si>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</si>
  <si>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</si>
  <si>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</si>
  <si>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</si>
  <si>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</si>
  <si>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</si>
  <si>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</si>
  <si>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</si>
  <si>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</si>
  <si>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</si>
  <si>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</si>
  <si>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</si>
  <si>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</si>
  <si>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</si>
  <si>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</si>
  <si>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</si>
  <si>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</si>
  <si>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</si>
  <si>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</si>
  <si>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</si>
  <si>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</si>
  <si>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</si>
  <si>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</si>
  <si>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</si>
  <si>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</si>
  <si>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</si>
  <si>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</si>
  <si>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</si>
  <si>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</si>
  <si>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</si>
  <si>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</si>
  <si>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</si>
  <si>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</si>
  <si>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</si>
  <si>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</si>
  <si>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</si>
  <si>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</si>
  <si>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</si>
  <si>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</si>
  <si>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</si>
  <si>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</si>
  <si>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</si>
  <si>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</si>
  <si>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</si>
  <si>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</si>
  <si>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</si>
  <si>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</si>
  <si>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</si>
  <si>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</si>
  <si>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</si>
  <si>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</si>
  <si>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</si>
  <si>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</si>
  <si>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</si>
  <si>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</si>
  <si>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</si>
  <si>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</si>
  <si>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</si>
  <si>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</si>
  <si>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</si>
  <si>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</si>
  <si>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</si>
  <si>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</si>
  <si>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</si>
  <si>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</si>
  <si>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</si>
  <si>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</si>
  <si>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</si>
  <si>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</si>
  <si>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</si>
  <si>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</si>
  <si>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</si>
  <si>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</si>
  <si>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</si>
  <si>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</si>
  <si>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</si>
  <si>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</si>
  <si>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</si>
  <si>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</si>
  <si>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</si>
  <si>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</si>
  <si>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</si>
  <si>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</si>
  <si>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</si>
  <si>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</si>
  <si>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</si>
  <si>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</si>
  <si>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</si>
  <si>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</si>
  <si>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</si>
  <si>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</si>
  <si>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</si>
  <si>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</si>
  <si>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</si>
  <si>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</si>
  <si>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</si>
  <si>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</si>
  <si>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</si>
  <si>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</si>
  <si>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</si>
  <si>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</si>
  <si>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</si>
  <si>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</si>
  <si>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</si>
  <si>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</si>
  <si>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</si>
  <si>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</si>
  <si>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</si>
  <si>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</si>
  <si>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</si>
  <si>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</si>
  <si>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</si>
  <si>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</si>
  <si>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</si>
  <si>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</si>
  <si>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</si>
  <si>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</si>
  <si>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</si>
  <si>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</si>
  <si>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</si>
  <si>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</si>
  <si>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</si>
  <si>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</si>
  <si>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</si>
  <si>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</si>
  <si>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</si>
  <si>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</si>
  <si>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</si>
  <si>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</si>
  <si>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</si>
  <si>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</si>
  <si>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</si>
  <si>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</si>
  <si>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</si>
  <si>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</si>
  <si>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</si>
  <si>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</si>
  <si>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</si>
  <si>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</si>
  <si>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</si>
  <si>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</si>
  <si>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</si>
  <si>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</si>
  <si>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</si>
  <si>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</si>
  <si>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</si>
  <si>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</si>
  <si>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</si>
  <si>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</si>
  <si>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</si>
  <si>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</si>
  <si>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</si>
  <si>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</si>
  <si>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</si>
  <si>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</si>
  <si>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</si>
  <si>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</si>
  <si>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</si>
  <si>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</si>
  <si>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</si>
  <si>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</si>
  <si>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</si>
  <si>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</si>
  <si>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</si>
  <si>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</si>
  <si>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</si>
  <si>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</si>
  <si>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</si>
  <si>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</si>
  <si>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</si>
  <si>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</si>
  <si>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</si>
  <si>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</si>
  <si>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</si>
  <si>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</si>
  <si>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</si>
  <si>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</si>
  <si>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</si>
  <si>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</si>
  <si>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</si>
  <si>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</si>
  <si>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</si>
  <si>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</si>
  <si>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</si>
  <si>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</si>
  <si>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</si>
  <si>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</si>
  <si>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</si>
  <si>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</si>
  <si>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</si>
  <si>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</si>
  <si>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</si>
  <si>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</si>
  <si>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</si>
  <si>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</si>
  <si>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</si>
  <si>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</si>
  <si>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</si>
  <si>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</si>
  <si>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</si>
  <si>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</si>
  <si>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</si>
  <si>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</si>
  <si>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</si>
  <si>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</si>
  <si>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</si>
  <si>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</si>
  <si>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</si>
  <si>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</si>
  <si>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</si>
  <si>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</si>
  <si>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</si>
  <si>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</si>
  <si>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</si>
  <si>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</si>
  <si>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</si>
  <si>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</si>
  <si>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</si>
  <si>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</si>
  <si>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</si>
  <si>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</si>
  <si>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</si>
  <si>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</si>
  <si>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</si>
  <si>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</si>
  <si>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</si>
  <si>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</si>
  <si>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</si>
  <si>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</si>
  <si>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</si>
  <si>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</si>
  <si>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</si>
  <si>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</si>
  <si>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</si>
  <si>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</si>
  <si>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</si>
  <si>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</si>
  <si>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</si>
  <si>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</si>
  <si>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</si>
  <si>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</si>
  <si>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</si>
  <si>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</si>
  <si>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</si>
  <si>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</si>
  <si>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</si>
  <si>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</si>
  <si>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</si>
  <si>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</si>
  <si>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</si>
  <si>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</si>
  <si>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</si>
  <si>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</si>
  <si>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</si>
  <si>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</si>
  <si>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</si>
  <si>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</si>
  <si>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</si>
  <si>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</si>
  <si>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</si>
  <si>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</si>
  <si>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</si>
  <si>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</si>
  <si>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</si>
  <si>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</si>
  <si>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</si>
  <si>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</si>
  <si>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</si>
  <si>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</si>
  <si>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</si>
  <si>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</si>
  <si>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</si>
  <si>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</si>
  <si>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</si>
  <si>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</si>
  <si>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</si>
  <si>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</si>
  <si>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</si>
  <si>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</si>
  <si>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</si>
  <si>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</si>
  <si>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</si>
  <si>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</si>
  <si>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</si>
  <si>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</si>
  <si>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</si>
  <si>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</si>
  <si>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</si>
  <si>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</si>
  <si>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</si>
  <si>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</si>
  <si>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</si>
  <si>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</si>
  <si>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</si>
  <si>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</si>
  <si>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</si>
  <si>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</si>
  <si>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</si>
  <si>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</si>
  <si>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</si>
  <si>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</si>
  <si>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</si>
  <si>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</si>
  <si>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</si>
  <si>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</si>
  <si>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</si>
  <si>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</si>
  <si>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</si>
  <si>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</si>
  <si>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</si>
  <si>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</si>
  <si>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</si>
  <si>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</si>
  <si>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</si>
  <si>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</si>
  <si>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</si>
  <si>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</si>
  <si>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</si>
  <si>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</si>
  <si>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</si>
  <si>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</si>
  <si>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</si>
  <si>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</si>
  <si>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</si>
  <si>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</si>
  <si>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</si>
  <si>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</si>
  <si>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</si>
  <si>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</si>
  <si>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</si>
  <si>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</si>
  <si>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</si>
  <si>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</si>
  <si>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</si>
  <si>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</si>
  <si>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</si>
  <si>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</si>
  <si>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</si>
  <si>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</si>
  <si>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</si>
  <si>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</si>
  <si>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</si>
  <si>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</si>
  <si>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</si>
  <si>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</si>
  <si>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</si>
  <si>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</si>
  <si>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</si>
  <si>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</si>
  <si>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</si>
  <si>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</si>
  <si>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</si>
  <si>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</si>
  <si>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</si>
  <si>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</si>
  <si>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</si>
  <si>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</si>
  <si>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</si>
  <si>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</si>
  <si>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</si>
  <si>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</si>
  <si>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</si>
  <si>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</si>
  <si>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</si>
  <si>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</si>
  <si>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</si>
  <si>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</si>
  <si>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</si>
  <si>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</si>
  <si>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</si>
  <si>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</si>
  <si>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</si>
  <si>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</si>
  <si>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</si>
  <si>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</si>
  <si>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</si>
  <si>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</si>
  <si>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</si>
  <si>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</si>
  <si>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</si>
  <si>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</si>
  <si>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</si>
  <si>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</si>
  <si>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</si>
  <si>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</si>
  <si>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</si>
  <si>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</si>
  <si>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</si>
  <si>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</si>
  <si>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</si>
  <si>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</si>
  <si>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</si>
  <si>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</si>
  <si>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</si>
  <si>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</si>
  <si>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</si>
  <si>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</si>
  <si>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</si>
  <si>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</si>
  <si>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</si>
  <si>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</si>
  <si>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</si>
  <si>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</si>
  <si>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</si>
  <si>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</si>
  <si>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</si>
  <si>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</si>
  <si>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</si>
  <si>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</si>
  <si>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</si>
  <si>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</si>
  <si>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</si>
  <si>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</si>
  <si>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</si>
  <si>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</si>
  <si>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</si>
  <si>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</si>
  <si>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</si>
  <si>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</si>
  <si>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</si>
  <si>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</si>
  <si>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</si>
  <si>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</si>
  <si>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</si>
  <si>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</si>
  <si>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</si>
  <si>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</si>
  <si>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</si>
  <si>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</si>
  <si>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</si>
  <si>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</si>
  <si>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</si>
  <si>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</si>
  <si>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</si>
  <si>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</si>
  <si>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</si>
  <si>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</si>
  <si>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</si>
  <si>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</si>
  <si>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</si>
  <si>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</si>
  <si>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</si>
  <si>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</si>
  <si>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</si>
  <si>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</si>
  <si>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</si>
  <si>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</si>
  <si>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</si>
  <si>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</si>
  <si>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</si>
  <si>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</si>
  <si>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</si>
  <si>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</si>
  <si>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</si>
  <si>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</si>
  <si>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</si>
  <si>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</si>
  <si>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</si>
  <si>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</si>
  <si>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</si>
  <si>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</si>
  <si>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</si>
  <si>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</si>
  <si>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</si>
  <si>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</si>
  <si>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</si>
  <si>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</si>
  <si>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</si>
  <si>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</si>
  <si>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</si>
  <si>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</si>
  <si>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</si>
  <si>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</si>
  <si>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</si>
  <si>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</si>
  <si>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</si>
  <si>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</si>
  <si>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</si>
  <si>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</si>
  <si>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</si>
  <si>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</si>
  <si>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</si>
  <si>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</si>
  <si>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</si>
  <si>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</si>
  <si>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</si>
  <si>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</si>
  <si>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</si>
  <si>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</si>
  <si>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</si>
  <si>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</si>
  <si>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</si>
  <si>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</si>
  <si>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</si>
  <si>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</si>
  <si>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</si>
  <si>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</si>
  <si>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</si>
  <si>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</si>
  <si>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</si>
  <si>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</si>
  <si>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</si>
  <si>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</si>
  <si>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</si>
  <si>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</si>
  <si>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</si>
  <si>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</si>
  <si>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</si>
  <si>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</si>
  <si>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</si>
  <si>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</si>
  <si>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</si>
  <si>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</si>
  <si>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</si>
  <si>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</si>
  <si>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</si>
  <si>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</si>
  <si>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</si>
  <si>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</si>
  <si>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</si>
  <si>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</si>
  <si>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</si>
  <si>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</si>
  <si>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</si>
  <si>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</si>
  <si>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</si>
  <si>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</si>
  <si>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</si>
  <si>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</si>
  <si>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</si>
  <si>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</si>
  <si>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</si>
  <si>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</si>
  <si>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</si>
  <si>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</si>
  <si>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</si>
  <si>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</si>
  <si>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</si>
  <si>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</si>
  <si>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</si>
  <si>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</si>
  <si>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</si>
  <si>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</si>
  <si>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</si>
  <si>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</si>
  <si>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</si>
  <si>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</si>
  <si>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</si>
  <si>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</si>
  <si>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</si>
  <si>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</si>
  <si>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</si>
  <si>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</si>
  <si>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</si>
  <si>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</si>
  <si>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</si>
  <si>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</si>
  <si>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</si>
  <si>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</si>
  <si>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</si>
  <si>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</si>
  <si>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</si>
  <si>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</si>
  <si>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</si>
  <si>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</si>
  <si>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</si>
  <si>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</si>
  <si>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</si>
  <si>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</si>
  <si>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</si>
  <si>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</si>
  <si>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</si>
  <si>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</si>
  <si>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</si>
  <si>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</si>
  <si>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</si>
  <si>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</si>
  <si>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</si>
  <si>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</si>
  <si>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</si>
  <si>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</si>
  <si>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</si>
  <si>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</si>
  <si>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</si>
  <si>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</si>
  <si>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</si>
  <si>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</si>
  <si>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</si>
  <si>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</si>
  <si>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</si>
  <si>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</si>
  <si>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</si>
  <si>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</si>
  <si>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</si>
  <si>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</si>
  <si>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</si>
  <si>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</si>
  <si>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</si>
  <si>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</si>
  <si>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</si>
  <si>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</si>
  <si>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</si>
  <si>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</si>
  <si>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</si>
  <si>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</si>
  <si>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</si>
  <si>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</si>
  <si>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</si>
  <si>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</si>
  <si>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</si>
  <si>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</si>
  <si>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</si>
  <si>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</si>
  <si>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</si>
  <si>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</si>
  <si>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</si>
  <si>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</si>
  <si>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</si>
  <si>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</si>
  <si>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</si>
  <si>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</si>
  <si>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</si>
  <si>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</si>
  <si>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</si>
  <si>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</si>
  <si>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</si>
  <si>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</si>
  <si>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</si>
  <si>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</si>
  <si>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</si>
  <si>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</si>
  <si>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</si>
  <si>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</si>
  <si>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</si>
  <si>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</si>
  <si>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</si>
  <si>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</si>
  <si>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</si>
  <si>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</si>
  <si>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</si>
  <si>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</si>
  <si>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</si>
  <si>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</si>
  <si>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</si>
  <si>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</si>
  <si>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</si>
  <si>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</si>
  <si>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</si>
  <si>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</si>
  <si>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</si>
  <si>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</si>
  <si>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</si>
  <si>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</si>
  <si>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</si>
  <si>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</si>
  <si>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</si>
  <si>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</si>
  <si>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</si>
  <si>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</si>
  <si>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</si>
  <si>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</si>
  <si>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</si>
  <si>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</si>
  <si>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</si>
  <si>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</si>
  <si>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</si>
  <si>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</si>
  <si>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</si>
  <si>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</si>
  <si>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</si>
  <si>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</si>
  <si>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</si>
  <si>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</si>
  <si>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</si>
  <si>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</si>
  <si>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</si>
  <si>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</si>
  <si>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</si>
  <si>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</si>
  <si>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</si>
  <si>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</si>
  <si>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</si>
  <si>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</si>
  <si>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</si>
  <si>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</si>
  <si>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</si>
  <si>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</si>
  <si>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</si>
  <si>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</si>
  <si>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</si>
  <si>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</si>
  <si>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</si>
  <si>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</si>
  <si>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</si>
  <si>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</si>
  <si>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</si>
  <si>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</si>
  <si>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</si>
  <si>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</si>
  <si>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</si>
  <si>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</si>
  <si>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</si>
  <si>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</si>
  <si>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</si>
  <si>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</si>
  <si>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</si>
  <si>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</si>
  <si>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</si>
  <si>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</si>
  <si>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</si>
  <si>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</si>
  <si>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</si>
  <si>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</si>
  <si>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</si>
  <si>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</si>
  <si>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</si>
  <si>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</si>
  <si>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</si>
  <si>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</si>
  <si>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</si>
  <si>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</si>
  <si>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</si>
  <si>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</si>
  <si>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</si>
  <si>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</si>
  <si>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</si>
  <si>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</si>
  <si>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</si>
  <si>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</si>
  <si>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</si>
  <si>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</si>
  <si>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</si>
  <si>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</si>
  <si>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</si>
  <si>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</si>
  <si>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</si>
  <si>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</si>
  <si>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</si>
  <si>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</si>
  <si>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</si>
  <si>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</si>
  <si>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</si>
  <si>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</si>
  <si>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</si>
  <si>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</si>
  <si>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</si>
  <si>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</si>
  <si>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</si>
  <si>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</si>
  <si>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</si>
  <si>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</si>
  <si>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</si>
  <si>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</si>
  <si>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</si>
  <si>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</si>
  <si>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</si>
  <si>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</si>
  <si>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</si>
  <si>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</si>
  <si>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</si>
  <si>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</si>
  <si>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</si>
  <si>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</si>
  <si>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</si>
  <si>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</si>
  <si>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</si>
  <si>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</si>
  <si>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</si>
  <si>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</si>
  <si>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</si>
  <si>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</si>
  <si>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</si>
  <si>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</si>
  <si>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</si>
  <si>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</si>
  <si>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</si>
  <si>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</si>
  <si>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</si>
  <si>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</si>
  <si>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</si>
  <si>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</si>
  <si>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</si>
  <si>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</si>
  <si>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</si>
  <si>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</si>
  <si>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</si>
  <si>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</si>
  <si>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</si>
  <si>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</si>
  <si>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</si>
  <si>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</si>
  <si>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</si>
  <si>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</si>
  <si>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</si>
  <si>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</si>
  <si>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</si>
  <si>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</si>
  <si>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</si>
  <si>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</si>
  <si>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</si>
  <si>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</si>
  <si>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</si>
  <si>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</si>
  <si>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</si>
  <si>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</si>
  <si>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</si>
  <si>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</si>
  <si>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</si>
  <si>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</si>
  <si>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</si>
  <si>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</si>
  <si>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</si>
  <si>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</si>
  <si>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</si>
  <si>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</si>
  <si>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</si>
  <si>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</si>
  <si>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</si>
  <si>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</si>
  <si>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</si>
  <si>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</si>
  <si>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</si>
  <si>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</si>
  <si>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</si>
  <si>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</si>
  <si>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</si>
  <si>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</si>
  <si>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</si>
  <si>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</si>
  <si>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</si>
  <si>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</si>
  <si>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</si>
  <si>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</si>
  <si>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</si>
  <si>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</si>
  <si>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</si>
  <si>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</si>
  <si>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</si>
  <si>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</si>
  <si>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</si>
  <si>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</si>
  <si>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</si>
  <si>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</si>
  <si>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</si>
  <si>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</si>
  <si>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</si>
  <si>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</si>
  <si>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</si>
  <si>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</si>
  <si>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</si>
  <si>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</si>
  <si>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</si>
  <si>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</si>
  <si>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</si>
  <si>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</si>
  <si>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</si>
  <si>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</si>
  <si>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</si>
  <si>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</si>
  <si>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</si>
  <si>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</si>
  <si>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</si>
  <si>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</si>
  <si>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</si>
  <si>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</si>
  <si>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</si>
  <si>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</si>
  <si>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</si>
  <si>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</si>
  <si>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</si>
  <si>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</si>
  <si>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</si>
  <si>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</si>
  <si>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</si>
  <si>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</si>
  <si>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</si>
  <si>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</si>
  <si>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</si>
  <si>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</si>
  <si>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</si>
  <si>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</si>
  <si>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</si>
  <si>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</si>
  <si>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</si>
  <si>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</si>
  <si>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</si>
  <si>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</si>
  <si>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</si>
  <si>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</si>
  <si>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</si>
  <si>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</si>
  <si>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</si>
  <si>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</si>
  <si>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</si>
  <si>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</si>
  <si>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</si>
  <si>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</si>
  <si>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</si>
  <si>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</si>
  <si>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</si>
  <si>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</si>
  <si>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</si>
  <si>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</si>
  <si>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</si>
  <si>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</si>
  <si>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</si>
  <si>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</si>
  <si>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</si>
  <si>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</si>
  <si>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</si>
  <si>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</si>
  <si>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</si>
  <si>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</si>
  <si>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</si>
  <si>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</si>
  <si>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</si>
  <si>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</si>
  <si>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</si>
  <si>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</si>
  <si>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</si>
  <si>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</si>
  <si>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</si>
  <si>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</si>
  <si>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</si>
  <si>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</si>
  <si>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</si>
  <si>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</si>
  <si>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</si>
  <si>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</si>
  <si>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</si>
  <si>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</si>
  <si>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</si>
  <si>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</si>
  <si>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</si>
  <si>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</si>
  <si>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</si>
  <si>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</si>
  <si>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</si>
  <si>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</si>
  <si>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</si>
  <si>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</si>
  <si>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</si>
  <si>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</si>
  <si>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</si>
  <si>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</si>
  <si>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</si>
  <si>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</si>
  <si>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</si>
  <si>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</si>
  <si>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</si>
  <si>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</si>
  <si>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</si>
  <si>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</si>
  <si>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</si>
  <si>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</si>
  <si>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</si>
  <si>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</si>
  <si>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</si>
  <si>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</si>
  <si>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</si>
  <si>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</si>
  <si>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</si>
  <si>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</si>
  <si>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</si>
  <si>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</si>
  <si>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</si>
  <si>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</si>
  <si>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</si>
  <si>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</si>
  <si>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</si>
  <si>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</si>
  <si>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</si>
  <si>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</si>
  <si>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</si>
  <si>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</si>
  <si>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</si>
  <si>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</si>
  <si>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</si>
  <si>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</si>
  <si>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</si>
  <si>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</si>
  <si>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</si>
  <si>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</si>
  <si>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</si>
  <si>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</si>
  <si>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</si>
  <si>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</si>
  <si>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</si>
  <si>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</si>
  <si>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</si>
  <si>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</si>
  <si>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</si>
  <si>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</si>
  <si>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</si>
  <si>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</si>
  <si>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</si>
  <si>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</si>
  <si>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</si>
  <si>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</si>
  <si>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</si>
  <si>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</si>
  <si>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</si>
  <si>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</si>
  <si>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</si>
  <si>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</si>
  <si>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</si>
  <si>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</si>
  <si>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</si>
  <si>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</si>
  <si>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</si>
  <si>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</si>
  <si>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</si>
  <si>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</si>
  <si>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</si>
  <si>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</si>
  <si>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</si>
  <si>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</si>
  <si>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</si>
  <si>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</si>
  <si>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</si>
  <si>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</si>
  <si>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</si>
  <si>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</si>
  <si>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</si>
  <si>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</si>
  <si>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</si>
  <si>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</si>
  <si>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</si>
  <si>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</si>
  <si>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</si>
  <si>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</si>
  <si>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</si>
  <si>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</si>
  <si>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</si>
  <si>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</si>
  <si>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</si>
  <si>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</si>
  <si>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</si>
  <si>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</si>
  <si>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</si>
  <si>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</si>
  <si>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</si>
  <si>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</si>
  <si>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</si>
  <si>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</si>
  <si>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</si>
  <si>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</si>
  <si>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</si>
  <si>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</si>
  <si>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</si>
  <si>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</si>
  <si>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</si>
  <si>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</si>
  <si>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</si>
  <si>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</si>
  <si>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</si>
  <si>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</si>
  <si>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</si>
  <si>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</si>
  <si>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</si>
  <si>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</si>
  <si>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</si>
  <si>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</si>
  <si>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</si>
  <si>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</si>
  <si>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</si>
  <si>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</si>
  <si>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</si>
  <si>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</si>
  <si>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</si>
  <si>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</si>
  <si>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</si>
  <si>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</si>
  <si>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</si>
  <si>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</si>
  <si>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</si>
  <si>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</si>
  <si>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</si>
  <si>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</si>
  <si>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</si>
  <si>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</si>
  <si>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</si>
  <si>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</si>
  <si>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</si>
  <si>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</si>
  <si>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</si>
  <si>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</si>
  <si>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66800.смт. Ширяєво.вул. Соборна 97а</t>
  </si>
  <si>
    <t/>
  </si>
  <si>
    <t>М.С. Тарасенко</t>
  </si>
  <si>
    <t>Н.П. Мельник</t>
  </si>
  <si>
    <t>(063)-323-98-48</t>
  </si>
  <si>
    <t xml:space="preserve">inbox@shr.od.court.gov.ua   </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</si>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</sst>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1684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&amp;LA7A3B3D8&amp;C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29</v>
      </c>
      <c r="E8" s="32">
        <f>SUM(E9:E446)</f>
        <v>1</v>
      </c>
      <c r="F8" s="32">
        <f>SUM(F9:F446)</f>
        <v>0</v>
      </c>
      <c r="G8" s="32">
        <f>SUM(G9:G446)</f>
        <v>28</v>
      </c>
      <c r="H8" s="32">
        <f>SUM(H9:H446)</f>
        <v>0</v>
      </c>
      <c r="I8" s="32">
        <f>SUM(J8:M8)</f>
        <v>87</v>
      </c>
      <c r="J8" s="32">
        <f>SUM(J9:J446)</f>
        <v>34</v>
      </c>
      <c r="K8" s="32">
        <f>SUM(K9:K446)</f>
        <v>0</v>
      </c>
      <c r="L8" s="32">
        <f>SUM(L9:L446)</f>
        <v>53</v>
      </c>
      <c r="M8" s="32">
        <f>SUM(M9:M446)</f>
        <v>0</v>
      </c>
      <c r="N8" s="32">
        <f>SUM(O8:R8)</f>
        <v>74</v>
      </c>
      <c r="O8" s="32">
        <f>SUM(O9:O446)</f>
        <v>35</v>
      </c>
      <c r="P8" s="32">
        <f>SUM(P9:P446)</f>
        <v>0</v>
      </c>
      <c r="Q8" s="32">
        <f>SUM(Q9:Q446)</f>
        <v>39</v>
      </c>
      <c r="R8" s="32">
        <f>SUM(R9:R446)</f>
        <v>0</v>
      </c>
      <c r="S8" s="32">
        <f>SUM(T8:W8)</f>
        <v>42</v>
      </c>
      <c r="T8" s="32">
        <f>SUM(T9:T446)</f>
        <v>0</v>
      </c>
      <c r="U8" s="32">
        <f>SUM(U9:U446)</f>
        <v>0</v>
      </c>
      <c r="V8" s="32">
        <f>SUM(V9:V446)</f>
        <v>42</v>
      </c>
      <c r="W8" s="32">
        <f>SUM(W9:W446)</f>
        <v>0</v>
      </c>
      <c r="X8" s="33" t="s">
        <v>1916</v>
      </c>
    </row>
    <row r="9" spans="1:24" ht="26.2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6.2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9"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6.2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9"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v>
      </c>
      <c r="E31" s="40">
        <v>1</v>
      </c>
      <c r="F31" s="40"/>
      <c r="G31" s="40"/>
      <c r="H31" s="40"/>
      <c r="I31" s="40">
        <v>21</v>
      </c>
      <c r="J31" s="40">
        <v>19</v>
      </c>
      <c r="K31" s="40"/>
      <c r="L31" s="40">
        <v>2</v>
      </c>
      <c r="M31" s="40"/>
      <c r="N31" s="40">
        <v>20</v>
      </c>
      <c r="O31" s="40">
        <v>20</v>
      </c>
      <c r="P31" s="40"/>
      <c r="Q31" s="40"/>
      <c r="R31" s="40"/>
      <c r="S31" s="40">
        <v>2</v>
      </c>
      <c r="T31" s="40"/>
      <c r="U31" s="40"/>
      <c r="V31" s="40">
        <v>2</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2</v>
      </c>
      <c r="J35" s="40"/>
      <c r="K35" s="40"/>
      <c r="L35" s="40">
        <v>2</v>
      </c>
      <c r="M35" s="40"/>
      <c r="N35" s="40">
        <v>1</v>
      </c>
      <c r="O35" s="40"/>
      <c r="P35" s="40"/>
      <c r="Q35" s="40">
        <v>1</v>
      </c>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6.2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6.2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2</v>
      </c>
      <c r="J53" s="40"/>
      <c r="K53" s="40"/>
      <c r="L53" s="40">
        <v>2</v>
      </c>
      <c r="M53" s="40"/>
      <c r="N53" s="40">
        <v>1</v>
      </c>
      <c r="O53" s="40"/>
      <c r="P53" s="40"/>
      <c r="Q53" s="40">
        <v>1</v>
      </c>
      <c r="R53" s="40"/>
      <c r="S53" s="40">
        <v>2</v>
      </c>
      <c r="T53" s="40"/>
      <c r="U53" s="40"/>
      <c r="V53" s="40">
        <v>2</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v>1</v>
      </c>
      <c r="O55" s="40"/>
      <c r="P55" s="40"/>
      <c r="Q55" s="40">
        <v>1</v>
      </c>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1</v>
      </c>
      <c r="J65" s="40"/>
      <c r="K65" s="40"/>
      <c r="L65" s="40">
        <v>1</v>
      </c>
      <c r="M65" s="40"/>
      <c r="N65" s="40"/>
      <c r="O65" s="40"/>
      <c r="P65" s="40"/>
      <c r="Q65" s="40"/>
      <c r="R65" s="40"/>
      <c r="S65" s="40">
        <v>1</v>
      </c>
      <c r="T65" s="40"/>
      <c r="U65" s="40"/>
      <c r="V65" s="40">
        <v>1</v>
      </c>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c r="A67" s="88">
        <v>411010403</v>
      </c>
      <c r="B67" s="42" t="s">
        <v>66</v>
      </c>
      <c r="C67" s="97"/>
      <c r="D67" s="40"/>
      <c r="E67" s="40"/>
      <c r="F67" s="40"/>
      <c r="G67" s="40"/>
      <c r="H67" s="40"/>
      <c r="I67" s="40">
        <v>2</v>
      </c>
      <c r="J67" s="40"/>
      <c r="K67" s="40"/>
      <c r="L67" s="40">
        <v>2</v>
      </c>
      <c r="M67" s="40"/>
      <c r="N67" s="40">
        <v>1</v>
      </c>
      <c r="O67" s="40"/>
      <c r="P67" s="40"/>
      <c r="Q67" s="40">
        <v>1</v>
      </c>
      <c r="R67" s="40"/>
      <c r="S67" s="40">
        <v>1</v>
      </c>
      <c r="T67" s="40"/>
      <c r="U67" s="40"/>
      <c r="V67" s="40">
        <v>1</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6.2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6.2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6.2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9"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6.2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c r="J81" s="40"/>
      <c r="K81" s="40"/>
      <c r="L81" s="40"/>
      <c r="M81" s="40"/>
      <c r="N81" s="40">
        <v>1</v>
      </c>
      <c r="O81" s="40"/>
      <c r="P81" s="40"/>
      <c r="Q81" s="40">
        <v>1</v>
      </c>
      <c r="R81" s="40"/>
      <c r="S81" s="40"/>
      <c r="T81" s="40"/>
      <c r="U81" s="40"/>
      <c r="V81" s="40"/>
      <c r="W81" s="40"/>
      <c r="X81" s="39">
        <v>368</v>
      </c>
      <c r="Y81" s="103"/>
      <c r="Z81" s="103"/>
    </row>
    <row r="82" spans="1:26" s="41" customFormat="1" ht="26.2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2</v>
      </c>
      <c r="J83" s="40">
        <v>1</v>
      </c>
      <c r="K83" s="40"/>
      <c r="L83" s="40">
        <v>1</v>
      </c>
      <c r="M83" s="40"/>
      <c r="N83" s="40">
        <v>1</v>
      </c>
      <c r="O83" s="40">
        <v>1</v>
      </c>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6.2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6.2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6.2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9"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11</v>
      </c>
      <c r="E106" s="40"/>
      <c r="F106" s="40"/>
      <c r="G106" s="40">
        <v>11</v>
      </c>
      <c r="H106" s="40"/>
      <c r="I106" s="40">
        <v>25</v>
      </c>
      <c r="J106" s="40">
        <v>2</v>
      </c>
      <c r="K106" s="40"/>
      <c r="L106" s="40">
        <v>23</v>
      </c>
      <c r="M106" s="40"/>
      <c r="N106" s="40">
        <v>23</v>
      </c>
      <c r="O106" s="40">
        <v>2</v>
      </c>
      <c r="P106" s="40"/>
      <c r="Q106" s="40">
        <v>21</v>
      </c>
      <c r="R106" s="40"/>
      <c r="S106" s="40">
        <v>13</v>
      </c>
      <c r="T106" s="40"/>
      <c r="U106" s="40"/>
      <c r="V106" s="40">
        <v>13</v>
      </c>
      <c r="W106" s="40"/>
      <c r="X106" s="39">
        <v>400</v>
      </c>
      <c r="Y106" s="103"/>
      <c r="Z106" s="103"/>
    </row>
    <row r="107" spans="1:26" s="41" customFormat="1" ht="12.75">
      <c r="A107" s="88">
        <v>411010602</v>
      </c>
      <c r="B107" s="42" t="s">
        <v>105</v>
      </c>
      <c r="C107" s="97"/>
      <c r="D107" s="40">
        <v>1</v>
      </c>
      <c r="E107" s="40"/>
      <c r="F107" s="40"/>
      <c r="G107" s="40">
        <v>1</v>
      </c>
      <c r="H107" s="40"/>
      <c r="I107" s="40"/>
      <c r="J107" s="40"/>
      <c r="K107" s="40"/>
      <c r="L107" s="40"/>
      <c r="M107" s="40"/>
      <c r="N107" s="40">
        <v>1</v>
      </c>
      <c r="O107" s="40"/>
      <c r="P107" s="40"/>
      <c r="Q107" s="40">
        <v>1</v>
      </c>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c r="A112" s="88">
        <v>411010607</v>
      </c>
      <c r="B112" s="42" t="s">
        <v>110</v>
      </c>
      <c r="C112" s="97"/>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6.2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6.2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6.2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v>1</v>
      </c>
      <c r="E130" s="40"/>
      <c r="F130" s="40"/>
      <c r="G130" s="40">
        <v>1</v>
      </c>
      <c r="H130" s="40"/>
      <c r="I130" s="40">
        <v>1</v>
      </c>
      <c r="J130" s="40"/>
      <c r="K130" s="40"/>
      <c r="L130" s="40">
        <v>1</v>
      </c>
      <c r="M130" s="40"/>
      <c r="N130" s="40">
        <v>1</v>
      </c>
      <c r="O130" s="40"/>
      <c r="P130" s="40"/>
      <c r="Q130" s="40">
        <v>1</v>
      </c>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6.2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9"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6.2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6.2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6.2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6.2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9"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6.2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6.2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2.5"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6.2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6.2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6.2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6.2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9"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8</v>
      </c>
      <c r="J201" s="40">
        <v>4</v>
      </c>
      <c r="K201" s="40"/>
      <c r="L201" s="40">
        <v>4</v>
      </c>
      <c r="M201" s="40"/>
      <c r="N201" s="40">
        <v>7</v>
      </c>
      <c r="O201" s="40">
        <v>4</v>
      </c>
      <c r="P201" s="40"/>
      <c r="Q201" s="40">
        <v>3</v>
      </c>
      <c r="R201" s="40"/>
      <c r="S201" s="40">
        <v>1</v>
      </c>
      <c r="T201" s="40"/>
      <c r="U201" s="40"/>
      <c r="V201" s="40">
        <v>1</v>
      </c>
      <c r="W201" s="40"/>
      <c r="X201" s="39">
        <v>368</v>
      </c>
      <c r="Y201" s="103"/>
      <c r="Z201" s="103"/>
    </row>
    <row r="202" spans="1:26" s="41" customFormat="1" ht="39"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6.2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6.2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6.2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9"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6.25">
      <c r="A235" s="88">
        <v>411011112</v>
      </c>
      <c r="B235" s="42" t="s">
        <v>226</v>
      </c>
      <c r="C235" s="97"/>
      <c r="D235" s="40">
        <v>4</v>
      </c>
      <c r="E235" s="40"/>
      <c r="F235" s="40"/>
      <c r="G235" s="40">
        <v>4</v>
      </c>
      <c r="H235" s="40"/>
      <c r="I235" s="40">
        <v>6</v>
      </c>
      <c r="J235" s="40">
        <v>1</v>
      </c>
      <c r="K235" s="40"/>
      <c r="L235" s="40">
        <v>5</v>
      </c>
      <c r="M235" s="40"/>
      <c r="N235" s="40">
        <v>3</v>
      </c>
      <c r="O235" s="40">
        <v>1</v>
      </c>
      <c r="P235" s="40"/>
      <c r="Q235" s="40">
        <v>2</v>
      </c>
      <c r="R235" s="40"/>
      <c r="S235" s="40">
        <v>7</v>
      </c>
      <c r="T235" s="40"/>
      <c r="U235" s="40"/>
      <c r="V235" s="40">
        <v>7</v>
      </c>
      <c r="W235" s="40"/>
      <c r="X235" s="39">
        <v>676</v>
      </c>
      <c r="Y235" s="103"/>
      <c r="Z235" s="103"/>
    </row>
    <row r="236" spans="1:26" s="41" customFormat="1" ht="26.2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6.2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v>
      </c>
      <c r="E238" s="40"/>
      <c r="F238" s="40"/>
      <c r="G238" s="40">
        <v>1</v>
      </c>
      <c r="H238" s="40"/>
      <c r="I238" s="40">
        <v>1</v>
      </c>
      <c r="J238" s="40"/>
      <c r="K238" s="40"/>
      <c r="L238" s="40">
        <v>1</v>
      </c>
      <c r="M238" s="40"/>
      <c r="N238" s="40"/>
      <c r="O238" s="40"/>
      <c r="P238" s="40"/>
      <c r="Q238" s="40"/>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6.2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6.25">
      <c r="A242" s="88">
        <v>411011119</v>
      </c>
      <c r="B242" s="42" t="s">
        <v>233</v>
      </c>
      <c r="C242" s="97"/>
      <c r="D242" s="40">
        <v>3</v>
      </c>
      <c r="E242" s="40"/>
      <c r="F242" s="40"/>
      <c r="G242" s="40">
        <v>3</v>
      </c>
      <c r="H242" s="40"/>
      <c r="I242" s="40">
        <v>1</v>
      </c>
      <c r="J242" s="40"/>
      <c r="K242" s="40"/>
      <c r="L242" s="40">
        <v>1</v>
      </c>
      <c r="M242" s="40"/>
      <c r="N242" s="40">
        <v>1</v>
      </c>
      <c r="O242" s="40"/>
      <c r="P242" s="40"/>
      <c r="Q242" s="40">
        <v>1</v>
      </c>
      <c r="R242" s="40"/>
      <c r="S242" s="40">
        <v>3</v>
      </c>
      <c r="T242" s="40"/>
      <c r="U242" s="40"/>
      <c r="V242" s="40">
        <v>3</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6.2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6.2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6.2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6.2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6.2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9"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6.2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6.2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6.25">
      <c r="A264" s="88">
        <v>411011305</v>
      </c>
      <c r="B264" s="42" t="s">
        <v>253</v>
      </c>
      <c r="C264" s="97"/>
      <c r="D264" s="40">
        <v>1</v>
      </c>
      <c r="E264" s="40"/>
      <c r="F264" s="40"/>
      <c r="G264" s="40">
        <v>1</v>
      </c>
      <c r="H264" s="40"/>
      <c r="I264" s="40">
        <v>7</v>
      </c>
      <c r="J264" s="40">
        <v>4</v>
      </c>
      <c r="K264" s="40"/>
      <c r="L264" s="40">
        <v>3</v>
      </c>
      <c r="M264" s="40"/>
      <c r="N264" s="40">
        <v>8</v>
      </c>
      <c r="O264" s="40">
        <v>4</v>
      </c>
      <c r="P264" s="40"/>
      <c r="Q264" s="40">
        <v>4</v>
      </c>
      <c r="R264" s="40"/>
      <c r="S264" s="40"/>
      <c r="T264" s="40"/>
      <c r="U264" s="40"/>
      <c r="V264" s="40"/>
      <c r="W264" s="40"/>
      <c r="X264" s="39">
        <v>444</v>
      </c>
      <c r="Y264" s="103"/>
      <c r="Z264" s="103"/>
    </row>
    <row r="265" spans="1:26" s="41" customFormat="1" ht="12.75">
      <c r="A265" s="88">
        <v>411011306</v>
      </c>
      <c r="B265" s="42" t="s">
        <v>254</v>
      </c>
      <c r="C265" s="97"/>
      <c r="D265" s="40">
        <v>1</v>
      </c>
      <c r="E265" s="40"/>
      <c r="F265" s="40"/>
      <c r="G265" s="40">
        <v>1</v>
      </c>
      <c r="H265" s="40"/>
      <c r="I265" s="40">
        <v>4</v>
      </c>
      <c r="J265" s="40">
        <v>2</v>
      </c>
      <c r="K265" s="40"/>
      <c r="L265" s="40">
        <v>2</v>
      </c>
      <c r="M265" s="40"/>
      <c r="N265" s="40">
        <v>3</v>
      </c>
      <c r="O265" s="40">
        <v>2</v>
      </c>
      <c r="P265" s="40"/>
      <c r="Q265" s="40">
        <v>1</v>
      </c>
      <c r="R265" s="40"/>
      <c r="S265" s="40">
        <v>2</v>
      </c>
      <c r="T265" s="40"/>
      <c r="U265" s="40"/>
      <c r="V265" s="40">
        <v>2</v>
      </c>
      <c r="W265" s="40"/>
      <c r="X265" s="39">
        <v>368</v>
      </c>
      <c r="Y265" s="103"/>
      <c r="Z265" s="103"/>
    </row>
    <row r="266" spans="1:26" s="41" customFormat="1" ht="26.2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6.2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9"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6.2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6.2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6.2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9"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6.2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6.2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6.2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6.2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6.2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6.2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6.2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6.2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6.2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6.2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6.2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9"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6.2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6.2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6.2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6.2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26.2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6.2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6.2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6.2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6.2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6.2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6.2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9"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9"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6.2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9"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9"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9"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9"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6.2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6.2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6.2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6.2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6.2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6.2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6.2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6.2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6.2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6.2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6.2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6.2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6.2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9"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6.2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6.2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6.2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6.2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6.2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49</v>
      </c>
      <c r="J447" s="32">
        <f>SUM(J448:J507)</f>
        <v>2</v>
      </c>
      <c r="K447" s="32">
        <f>SUM(K448:K507)</f>
        <v>0</v>
      </c>
      <c r="L447" s="32">
        <f>SUM(L448:L507)</f>
        <v>47</v>
      </c>
      <c r="M447" s="32">
        <f>SUM(M448:M507)</f>
        <v>0</v>
      </c>
      <c r="N447" s="32">
        <f>SUM(O447:R447)</f>
        <v>49</v>
      </c>
      <c r="O447" s="32">
        <f>SUM(O448:O507)</f>
        <v>2</v>
      </c>
      <c r="P447" s="32">
        <f>SUM(P448:P507)</f>
        <v>0</v>
      </c>
      <c r="Q447" s="32">
        <f>SUM(Q448:Q507)</f>
        <v>47</v>
      </c>
      <c r="R447" s="32">
        <f>SUM(R448:R507)</f>
        <v>0</v>
      </c>
      <c r="S447" s="32">
        <f>SUM(T447:W447)</f>
        <v>0</v>
      </c>
      <c r="T447" s="32">
        <f>SUM(T448:T507)</f>
        <v>0</v>
      </c>
      <c r="U447" s="32">
        <f>SUM(U448:U507)</f>
        <v>0</v>
      </c>
      <c r="V447" s="32">
        <f>SUM(V448:V507)</f>
        <v>0</v>
      </c>
      <c r="W447" s="32">
        <f>SUM(W448:W507)</f>
        <v>0</v>
      </c>
      <c r="X447" s="33" t="s">
        <v>1916</v>
      </c>
    </row>
    <row r="448" spans="1:24" ht="26.2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6.2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6.2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8</v>
      </c>
      <c r="J478" s="40"/>
      <c r="K478" s="40"/>
      <c r="L478" s="40">
        <v>8</v>
      </c>
      <c r="M478" s="40"/>
      <c r="N478" s="40">
        <v>8</v>
      </c>
      <c r="O478" s="40"/>
      <c r="P478" s="40"/>
      <c r="Q478" s="40">
        <v>8</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33</v>
      </c>
      <c r="J480" s="40"/>
      <c r="K480" s="40"/>
      <c r="L480" s="40">
        <v>33</v>
      </c>
      <c r="M480" s="40"/>
      <c r="N480" s="40">
        <v>33</v>
      </c>
      <c r="O480" s="40"/>
      <c r="P480" s="40"/>
      <c r="Q480" s="40">
        <v>33</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4</v>
      </c>
      <c r="J481" s="40"/>
      <c r="K481" s="40"/>
      <c r="L481" s="40">
        <v>4</v>
      </c>
      <c r="M481" s="40"/>
      <c r="N481" s="40">
        <v>4</v>
      </c>
      <c r="O481" s="40"/>
      <c r="P481" s="40"/>
      <c r="Q481" s="40">
        <v>4</v>
      </c>
      <c r="R481" s="40"/>
      <c r="S481" s="40"/>
      <c r="T481" s="40"/>
      <c r="U481" s="40"/>
      <c r="V481" s="40"/>
      <c r="W481" s="40"/>
      <c r="X481" s="39">
        <v>120</v>
      </c>
      <c r="Y481" s="103"/>
      <c r="Z481" s="103"/>
    </row>
    <row r="482" spans="1:26" s="41" customFormat="1" ht="26.2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6.2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6.2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6.2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1</v>
      </c>
      <c r="J497" s="40">
        <v>1</v>
      </c>
      <c r="K497" s="40"/>
      <c r="L497" s="40"/>
      <c r="M497" s="40"/>
      <c r="N497" s="40">
        <v>1</v>
      </c>
      <c r="O497" s="40">
        <v>1</v>
      </c>
      <c r="P497" s="40"/>
      <c r="Q497" s="40"/>
      <c r="R497" s="40"/>
      <c r="S497" s="40"/>
      <c r="T497" s="40"/>
      <c r="U497" s="40"/>
      <c r="V497" s="40"/>
      <c r="W497" s="40"/>
      <c r="X497" s="39">
        <v>110</v>
      </c>
      <c r="Y497" s="103"/>
      <c r="Z497" s="103"/>
    </row>
    <row r="498" spans="1:26" s="41" customFormat="1" ht="26.2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2</v>
      </c>
      <c r="J500" s="40"/>
      <c r="K500" s="40"/>
      <c r="L500" s="40">
        <v>2</v>
      </c>
      <c r="M500" s="40"/>
      <c r="N500" s="40">
        <v>2</v>
      </c>
      <c r="O500" s="40"/>
      <c r="P500" s="40"/>
      <c r="Q500" s="40">
        <v>2</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1</v>
      </c>
      <c r="J502" s="40">
        <v>1</v>
      </c>
      <c r="K502" s="40"/>
      <c r="L502" s="40"/>
      <c r="M502" s="40"/>
      <c r="N502" s="40">
        <v>1</v>
      </c>
      <c r="O502" s="40">
        <v>1</v>
      </c>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6.2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6.2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2</v>
      </c>
      <c r="E508" s="32">
        <f>SUM(E509:E538)</f>
        <v>0</v>
      </c>
      <c r="F508" s="32">
        <f>SUM(F509:F538)</f>
        <v>0</v>
      </c>
      <c r="G508" s="32">
        <f>SUM(G509:G538)</f>
        <v>2</v>
      </c>
      <c r="H508" s="32">
        <f>SUM(H509:H538)</f>
        <v>0</v>
      </c>
      <c r="I508" s="32">
        <f>SUM(J508:M508)</f>
        <v>27</v>
      </c>
      <c r="J508" s="32">
        <f>SUM(J509:J538)</f>
        <v>3</v>
      </c>
      <c r="K508" s="32">
        <f>SUM(K509:K538)</f>
        <v>0</v>
      </c>
      <c r="L508" s="32">
        <f>SUM(L509:L538)</f>
        <v>24</v>
      </c>
      <c r="M508" s="32">
        <f>SUM(M509:M538)</f>
        <v>0</v>
      </c>
      <c r="N508" s="32">
        <f>SUM(O508:R508)</f>
        <v>22</v>
      </c>
      <c r="O508" s="32">
        <f>SUM(O509:O538)</f>
        <v>3</v>
      </c>
      <c r="P508" s="32">
        <f>SUM(P509:P538)</f>
        <v>0</v>
      </c>
      <c r="Q508" s="32">
        <f>SUM(Q509:Q538)</f>
        <v>19</v>
      </c>
      <c r="R508" s="32">
        <f>SUM(R509:R538)</f>
        <v>0</v>
      </c>
      <c r="S508" s="32">
        <f>SUM(T508:W508)</f>
        <v>7</v>
      </c>
      <c r="T508" s="32">
        <f>SUM(T509:T538)</f>
        <v>0</v>
      </c>
      <c r="U508" s="32">
        <f>SUM(U509:U538)</f>
        <v>0</v>
      </c>
      <c r="V508" s="32">
        <f>SUM(V509:V538)</f>
        <v>7</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6.25">
      <c r="A518" s="87">
        <v>421090009</v>
      </c>
      <c r="B518" s="30" t="s">
        <v>492</v>
      </c>
      <c r="C518" s="97"/>
      <c r="D518" s="6"/>
      <c r="E518" s="6"/>
      <c r="F518" s="6"/>
      <c r="G518" s="6"/>
      <c r="H518" s="6"/>
      <c r="I518" s="6">
        <v>2</v>
      </c>
      <c r="J518" s="6"/>
      <c r="K518" s="6"/>
      <c r="L518" s="6">
        <v>2</v>
      </c>
      <c r="M518" s="6"/>
      <c r="N518" s="6">
        <v>1</v>
      </c>
      <c r="O518" s="6"/>
      <c r="P518" s="6"/>
      <c r="Q518" s="6">
        <v>1</v>
      </c>
      <c r="R518" s="6"/>
      <c r="S518" s="6">
        <v>1</v>
      </c>
      <c r="T518" s="6"/>
      <c r="U518" s="6"/>
      <c r="V518" s="6">
        <v>1</v>
      </c>
      <c r="W518" s="6"/>
      <c r="X518" s="5">
        <v>160</v>
      </c>
    </row>
    <row r="519" spans="1:24" ht="26.25">
      <c r="A519" s="87">
        <v>421100010</v>
      </c>
      <c r="B519" s="30" t="s">
        <v>493</v>
      </c>
      <c r="C519" s="97"/>
      <c r="D519" s="6">
        <v>1</v>
      </c>
      <c r="E519" s="6"/>
      <c r="F519" s="6"/>
      <c r="G519" s="6">
        <v>1</v>
      </c>
      <c r="H519" s="6"/>
      <c r="I519" s="6">
        <v>7</v>
      </c>
      <c r="J519" s="6"/>
      <c r="K519" s="6"/>
      <c r="L519" s="6">
        <v>7</v>
      </c>
      <c r="M519" s="6"/>
      <c r="N519" s="6">
        <v>6</v>
      </c>
      <c r="O519" s="6"/>
      <c r="P519" s="6"/>
      <c r="Q519" s="6">
        <v>6</v>
      </c>
      <c r="R519" s="6"/>
      <c r="S519" s="6">
        <v>2</v>
      </c>
      <c r="T519" s="6"/>
      <c r="U519" s="6"/>
      <c r="V519" s="6">
        <v>2</v>
      </c>
      <c r="W519" s="6"/>
      <c r="X519" s="5">
        <v>120</v>
      </c>
    </row>
    <row r="520" spans="1:24" ht="26.2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6.2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6.2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6.2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9</v>
      </c>
      <c r="J529" s="40"/>
      <c r="K529" s="40"/>
      <c r="L529" s="40">
        <v>9</v>
      </c>
      <c r="M529" s="40"/>
      <c r="N529" s="40">
        <v>9</v>
      </c>
      <c r="O529" s="40"/>
      <c r="P529" s="40"/>
      <c r="Q529" s="40">
        <v>9</v>
      </c>
      <c r="R529" s="40"/>
      <c r="S529" s="40"/>
      <c r="T529" s="40"/>
      <c r="U529" s="40"/>
      <c r="V529" s="40"/>
      <c r="W529" s="40"/>
      <c r="X529" s="39">
        <v>120</v>
      </c>
      <c r="Y529" s="103"/>
      <c r="Z529" s="103"/>
    </row>
    <row r="530" spans="1:26" s="41" customFormat="1" ht="26.2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6.2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8</v>
      </c>
      <c r="J535" s="40">
        <v>3</v>
      </c>
      <c r="K535" s="40"/>
      <c r="L535" s="40">
        <v>5</v>
      </c>
      <c r="M535" s="40"/>
      <c r="N535" s="40">
        <v>4</v>
      </c>
      <c r="O535" s="40">
        <v>3</v>
      </c>
      <c r="P535" s="40"/>
      <c r="Q535" s="40">
        <v>1</v>
      </c>
      <c r="R535" s="40"/>
      <c r="S535" s="40">
        <v>4</v>
      </c>
      <c r="T535" s="40"/>
      <c r="U535" s="40"/>
      <c r="V535" s="40">
        <v>4</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v>1</v>
      </c>
      <c r="E537" s="40"/>
      <c r="F537" s="40"/>
      <c r="G537" s="40">
        <v>1</v>
      </c>
      <c r="H537" s="40"/>
      <c r="I537" s="40">
        <v>1</v>
      </c>
      <c r="J537" s="40"/>
      <c r="K537" s="40"/>
      <c r="L537" s="40">
        <v>1</v>
      </c>
      <c r="M537" s="40"/>
      <c r="N537" s="40">
        <v>2</v>
      </c>
      <c r="O537" s="40"/>
      <c r="P537" s="40"/>
      <c r="Q537" s="40">
        <v>2</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0">
        <v>600020000</v>
      </c>
      <c r="B542" s="35" t="s">
        <v>2335</v>
      </c>
      <c r="C542" s="96"/>
      <c r="D542" s="32">
        <v>1</v>
      </c>
      <c r="E542" s="32"/>
      <c r="F542" s="32"/>
      <c r="G542" s="32">
        <v>1</v>
      </c>
      <c r="H542" s="32"/>
      <c r="I542" s="32"/>
      <c r="J542" s="32"/>
      <c r="K542" s="32"/>
      <c r="L542" s="32"/>
      <c r="M542" s="32"/>
      <c r="N542" s="32">
        <v>1</v>
      </c>
      <c r="O542" s="32"/>
      <c r="P542" s="32"/>
      <c r="Q542" s="32">
        <v>1</v>
      </c>
      <c r="R542" s="32"/>
      <c r="S542" s="32"/>
      <c r="T542" s="32"/>
      <c r="U542" s="32"/>
      <c r="V542" s="32"/>
      <c r="W542" s="32"/>
      <c r="X542" s="34">
        <v>60</v>
      </c>
    </row>
    <row r="543" spans="1:24" ht="12.75">
      <c r="A543" s="90">
        <v>600030000</v>
      </c>
      <c r="B543" s="35" t="s">
        <v>2336</v>
      </c>
      <c r="C543" s="96"/>
      <c r="D543" s="32"/>
      <c r="E543" s="32"/>
      <c r="F543" s="32"/>
      <c r="G543" s="32"/>
      <c r="H543" s="32"/>
      <c r="I543" s="32">
        <v>8</v>
      </c>
      <c r="J543" s="32"/>
      <c r="K543" s="32"/>
      <c r="L543" s="32">
        <v>8</v>
      </c>
      <c r="M543" s="32"/>
      <c r="N543" s="32">
        <v>8</v>
      </c>
      <c r="O543" s="32"/>
      <c r="P543" s="32"/>
      <c r="Q543" s="32">
        <v>8</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32</v>
      </c>
      <c r="E551" s="7">
        <f>SUM(E8,E447,E508,E539:E550)</f>
        <v>1</v>
      </c>
      <c r="F551" s="7">
        <f>SUM(F8,F447,F508,F539:F550)</f>
        <v>0</v>
      </c>
      <c r="G551" s="7">
        <f>SUM(G8,G447,G508,G539:G550)</f>
        <v>31</v>
      </c>
      <c r="H551" s="7">
        <f>SUM(H8,H447,H508,H539:H550)</f>
        <v>0</v>
      </c>
      <c r="I551" s="7">
        <f>SUM(J551:M551)</f>
        <v>172</v>
      </c>
      <c r="J551" s="7">
        <f>SUM(J8,J447,J508,J539:J550)</f>
        <v>39</v>
      </c>
      <c r="K551" s="7">
        <f>SUM(K8,K447,K508,K539:K550)</f>
        <v>0</v>
      </c>
      <c r="L551" s="7">
        <f>SUM(L8,L447,L508,L539:L550)</f>
        <v>133</v>
      </c>
      <c r="M551" s="7">
        <f>SUM(M8,M447,M508,M539:M550)</f>
        <v>0</v>
      </c>
      <c r="N551" s="7">
        <f>SUM(O551:R551)</f>
        <v>155</v>
      </c>
      <c r="O551" s="7">
        <f>SUM(O8,O447,O508,O539:O550)</f>
        <v>40</v>
      </c>
      <c r="P551" s="7">
        <f>SUM(P8,P447,P508,P539:P550)</f>
        <v>0</v>
      </c>
      <c r="Q551" s="7">
        <f>SUM(Q8,Q447,Q508,Q539:Q550)</f>
        <v>115</v>
      </c>
      <c r="R551" s="7">
        <f>SUM(R8,R447,R508,R539:R550)</f>
        <v>0</v>
      </c>
      <c r="S551" s="7">
        <f>SUM(T551:W551)</f>
        <v>49</v>
      </c>
      <c r="T551" s="7">
        <f>SUM(T8,T447,T508,T539:T550)</f>
        <v>0</v>
      </c>
      <c r="U551" s="7">
        <f>SUM(U8,U447,U508,U539:U550)</f>
        <v>0</v>
      </c>
      <c r="V551" s="7">
        <f>SUM(V8,V447,V508,V539:V550)</f>
        <v>49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0</v>
      </c>
      <c r="E553" s="32">
        <f>SUM(E554:E742)</f>
        <v>0</v>
      </c>
      <c r="F553" s="32">
        <f>SUM(F554:F742)</f>
        <v>0</v>
      </c>
      <c r="G553" s="32">
        <f>SUM(G554:G742)</f>
        <v>0</v>
      </c>
      <c r="H553" s="32">
        <f>SUM(H554:H742)</f>
        <v>0</v>
      </c>
      <c r="I553" s="32">
        <f>SUM(J553:M553)</f>
        <v>10</v>
      </c>
      <c r="J553" s="32">
        <f>SUM(J554:J742)</f>
        <v>4</v>
      </c>
      <c r="K553" s="32">
        <f>SUM(K554:K742)</f>
        <v>0</v>
      </c>
      <c r="L553" s="32">
        <f>SUM(L554:L742)</f>
        <v>6</v>
      </c>
      <c r="M553" s="32">
        <f>SUM(M554:M742)</f>
        <v>0</v>
      </c>
      <c r="N553" s="32">
        <f>SUM(O553:R553)</f>
        <v>6</v>
      </c>
      <c r="O553" s="32">
        <f>SUM(O554:O742)</f>
        <v>4</v>
      </c>
      <c r="P553" s="32">
        <f>SUM(P554:P742)</f>
        <v>0</v>
      </c>
      <c r="Q553" s="32">
        <f>SUM(Q554:Q742)</f>
        <v>2</v>
      </c>
      <c r="R553" s="32">
        <f>SUM(R554:R742)</f>
        <v>0</v>
      </c>
      <c r="S553" s="32">
        <f>SUM(T553:W553)</f>
        <v>4</v>
      </c>
      <c r="T553" s="32">
        <f>SUM(T554:T742)</f>
        <v>0</v>
      </c>
      <c r="U553" s="32">
        <f>SUM(U554:U742)</f>
        <v>0</v>
      </c>
      <c r="V553" s="32">
        <f>SUM(V554:V742)</f>
        <v>4</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6.2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6.2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6.2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6.2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c r="K603" s="40"/>
      <c r="L603" s="40">
        <v>1</v>
      </c>
      <c r="M603" s="40"/>
      <c r="N603" s="40"/>
      <c r="O603" s="40"/>
      <c r="P603" s="40"/>
      <c r="Q603" s="40"/>
      <c r="R603" s="40"/>
      <c r="S603" s="40">
        <v>1</v>
      </c>
      <c r="T603" s="40"/>
      <c r="U603" s="40"/>
      <c r="V603" s="40">
        <v>1</v>
      </c>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9"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6.2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6.2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6.2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6.2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9"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6.2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2.5"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6.2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6.2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6.2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6.2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6.2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6.2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6.2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6.2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6.2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c r="E662" s="40"/>
      <c r="F662" s="40"/>
      <c r="G662" s="40"/>
      <c r="H662" s="40"/>
      <c r="I662" s="40">
        <v>1</v>
      </c>
      <c r="J662" s="40">
        <v>1</v>
      </c>
      <c r="K662" s="40"/>
      <c r="L662" s="40"/>
      <c r="M662" s="40"/>
      <c r="N662" s="40">
        <v>1</v>
      </c>
      <c r="O662" s="40">
        <v>1</v>
      </c>
      <c r="P662" s="40"/>
      <c r="Q662" s="40"/>
      <c r="R662" s="40"/>
      <c r="S662" s="40"/>
      <c r="T662" s="40"/>
      <c r="U662" s="40"/>
      <c r="V662" s="40"/>
      <c r="W662" s="40"/>
      <c r="X662" s="39">
        <v>195</v>
      </c>
      <c r="Y662" s="103"/>
      <c r="Z662" s="103"/>
    </row>
    <row r="663" spans="1:26" s="41" customFormat="1" ht="26.2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6.2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9"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6.2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6.2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6.2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6.2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6.2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9"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6.2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6.2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6.25">
      <c r="A727" s="88">
        <v>113000000</v>
      </c>
      <c r="B727" s="42" t="s">
        <v>658</v>
      </c>
      <c r="C727" s="97"/>
      <c r="D727" s="40"/>
      <c r="E727" s="40"/>
      <c r="F727" s="40"/>
      <c r="G727" s="40"/>
      <c r="H727" s="40"/>
      <c r="I727" s="40">
        <v>1</v>
      </c>
      <c r="J727" s="40"/>
      <c r="K727" s="40"/>
      <c r="L727" s="40">
        <v>1</v>
      </c>
      <c r="M727" s="40"/>
      <c r="N727" s="40"/>
      <c r="O727" s="40"/>
      <c r="P727" s="40"/>
      <c r="Q727" s="40"/>
      <c r="R727" s="40"/>
      <c r="S727" s="40">
        <v>1</v>
      </c>
      <c r="T727" s="40"/>
      <c r="U727" s="40"/>
      <c r="V727" s="40">
        <v>1</v>
      </c>
      <c r="W727" s="40"/>
      <c r="X727" s="39">
        <v>186</v>
      </c>
      <c r="Y727" s="103"/>
      <c r="Z727" s="103"/>
    </row>
    <row r="728" spans="1:26" s="41" customFormat="1" ht="26.2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c r="E738" s="40"/>
      <c r="F738" s="40"/>
      <c r="G738" s="40"/>
      <c r="H738" s="40"/>
      <c r="I738" s="40">
        <v>3</v>
      </c>
      <c r="J738" s="40">
        <v>2</v>
      </c>
      <c r="K738" s="40"/>
      <c r="L738" s="40">
        <v>1</v>
      </c>
      <c r="M738" s="40"/>
      <c r="N738" s="40">
        <v>2</v>
      </c>
      <c r="O738" s="40">
        <v>2</v>
      </c>
      <c r="P738" s="40"/>
      <c r="Q738" s="40"/>
      <c r="R738" s="40"/>
      <c r="S738" s="40">
        <v>1</v>
      </c>
      <c r="T738" s="40"/>
      <c r="U738" s="40"/>
      <c r="V738" s="40">
        <v>1</v>
      </c>
      <c r="W738" s="40"/>
      <c r="X738" s="39">
        <v>186</v>
      </c>
      <c r="Y738" s="103"/>
      <c r="Z738" s="103"/>
    </row>
    <row r="739" spans="1:26" s="41" customFormat="1" ht="12.75">
      <c r="A739" s="88">
        <v>113070200</v>
      </c>
      <c r="B739" s="42" t="s">
        <v>670</v>
      </c>
      <c r="C739" s="97"/>
      <c r="D739" s="40"/>
      <c r="E739" s="40"/>
      <c r="F739" s="40"/>
      <c r="G739" s="40"/>
      <c r="H739" s="40"/>
      <c r="I739" s="40">
        <v>4</v>
      </c>
      <c r="J739" s="40">
        <v>1</v>
      </c>
      <c r="K739" s="40"/>
      <c r="L739" s="40">
        <v>3</v>
      </c>
      <c r="M739" s="40"/>
      <c r="N739" s="40">
        <v>3</v>
      </c>
      <c r="O739" s="40">
        <v>1</v>
      </c>
      <c r="P739" s="40"/>
      <c r="Q739" s="40">
        <v>2</v>
      </c>
      <c r="R739" s="40"/>
      <c r="S739" s="40">
        <v>1</v>
      </c>
      <c r="T739" s="40"/>
      <c r="U739" s="40"/>
      <c r="V739" s="40">
        <v>1</v>
      </c>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0</v>
      </c>
      <c r="E754" s="7">
        <f>SUM(E553,E743:E753)</f>
        <v>0</v>
      </c>
      <c r="F754" s="7">
        <f>SUM(F553,F743:F753)</f>
        <v>0</v>
      </c>
      <c r="G754" s="7">
        <f>SUM(G553,G743:G753)</f>
        <v>0</v>
      </c>
      <c r="H754" s="7">
        <f>SUM(H553,H743:H753)</f>
        <v>0</v>
      </c>
      <c r="I754" s="7">
        <f>SUM(J754:M754)</f>
        <v>10</v>
      </c>
      <c r="J754" s="7">
        <f>SUM(J553,J743:J753)</f>
        <v>4</v>
      </c>
      <c r="K754" s="7">
        <f>SUM(K553,K743:K753)</f>
        <v>0</v>
      </c>
      <c r="L754" s="7">
        <f>SUM(L553,L743:L753)</f>
        <v>6</v>
      </c>
      <c r="M754" s="7">
        <f>SUM(M553,M743:M753)</f>
        <v>0</v>
      </c>
      <c r="N754" s="7">
        <f>SUM(O754:R754)</f>
        <v>6</v>
      </c>
      <c r="O754" s="7">
        <f>SUM(O553,O743:O753)</f>
        <v>4</v>
      </c>
      <c r="P754" s="7">
        <f>SUM(P553,P743:P753)</f>
        <v>0</v>
      </c>
      <c r="Q754" s="7">
        <f>SUM(Q553,Q743:Q753)</f>
        <v>2</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69</v>
      </c>
      <c r="J756" s="32">
        <f>SUM(J757:J765)</f>
        <v>5</v>
      </c>
      <c r="K756" s="32">
        <f>SUM(K757:K765)</f>
        <v>0</v>
      </c>
      <c r="L756" s="32">
        <f>SUM(L757:L765)</f>
        <v>64</v>
      </c>
      <c r="M756" s="32">
        <f>SUM(M757:M765)</f>
        <v>0</v>
      </c>
      <c r="N756" s="32">
        <f>SUM(O756:R756)</f>
        <v>64</v>
      </c>
      <c r="O756" s="32">
        <f>SUM(O757:O765)</f>
        <v>5</v>
      </c>
      <c r="P756" s="32">
        <f>SUM(P757:P765)</f>
        <v>0</v>
      </c>
      <c r="Q756" s="32">
        <f>SUM(Q757:Q765)</f>
        <v>59</v>
      </c>
      <c r="R756" s="32">
        <f>SUM(R757:R765)</f>
        <v>0</v>
      </c>
      <c r="S756" s="32">
        <f>SUM(T756:W756)</f>
        <v>5</v>
      </c>
      <c r="T756" s="32">
        <f>SUM(T757:T765)</f>
        <v>0</v>
      </c>
      <c r="U756" s="32">
        <f>SUM(U757:U765)</f>
        <v>0</v>
      </c>
      <c r="V756" s="32">
        <f>SUM(V757:V765)</f>
        <v>5</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6.2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9">
      <c r="A760" s="87">
        <v>321030000</v>
      </c>
      <c r="B760" s="30" t="s">
        <v>677</v>
      </c>
      <c r="C760" s="97"/>
      <c r="D760" s="6"/>
      <c r="E760" s="6"/>
      <c r="F760" s="6"/>
      <c r="G760" s="6"/>
      <c r="H760" s="6"/>
      <c r="I760" s="6">
        <v>60</v>
      </c>
      <c r="J760" s="6">
        <v>5</v>
      </c>
      <c r="K760" s="6"/>
      <c r="L760" s="6">
        <v>55</v>
      </c>
      <c r="M760" s="6"/>
      <c r="N760" s="6">
        <v>55</v>
      </c>
      <c r="O760" s="6">
        <v>5</v>
      </c>
      <c r="P760" s="6"/>
      <c r="Q760" s="6">
        <v>50</v>
      </c>
      <c r="R760" s="6"/>
      <c r="S760" s="6">
        <v>5</v>
      </c>
      <c r="T760" s="6"/>
      <c r="U760" s="6"/>
      <c r="V760" s="6">
        <v>5</v>
      </c>
      <c r="W760" s="6"/>
      <c r="X760" s="5">
        <v>324</v>
      </c>
    </row>
    <row r="761" spans="1:24" ht="39">
      <c r="A761" s="87">
        <v>321040000</v>
      </c>
      <c r="B761" s="30" t="s">
        <v>678</v>
      </c>
      <c r="C761" s="97"/>
      <c r="D761" s="6"/>
      <c r="E761" s="6"/>
      <c r="F761" s="6"/>
      <c r="G761" s="6"/>
      <c r="H761" s="6"/>
      <c r="I761" s="6">
        <v>9</v>
      </c>
      <c r="J761" s="6"/>
      <c r="K761" s="6"/>
      <c r="L761" s="6">
        <v>9</v>
      </c>
      <c r="M761" s="6"/>
      <c r="N761" s="6">
        <v>9</v>
      </c>
      <c r="O761" s="6"/>
      <c r="P761" s="6"/>
      <c r="Q761" s="6">
        <v>9</v>
      </c>
      <c r="R761" s="6"/>
      <c r="S761" s="6"/>
      <c r="T761" s="6"/>
      <c r="U761" s="6"/>
      <c r="V761" s="6"/>
      <c r="W761" s="6"/>
      <c r="X761" s="5">
        <v>324</v>
      </c>
    </row>
    <row r="762" spans="1:24" ht="39"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9"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91</v>
      </c>
      <c r="E766" s="32">
        <f>SUM(E767:E861)</f>
        <v>27</v>
      </c>
      <c r="F766" s="32">
        <f>SUM(F767:F861)</f>
        <v>0</v>
      </c>
      <c r="G766" s="32">
        <f>SUM(G767:G861)</f>
        <v>64</v>
      </c>
      <c r="H766" s="32">
        <f>SUM(H767:H861)</f>
        <v>0</v>
      </c>
      <c r="I766" s="32">
        <f>SUM(J766:M766)</f>
        <v>362</v>
      </c>
      <c r="J766" s="32">
        <f>SUM(J767:J861)</f>
        <v>124</v>
      </c>
      <c r="K766" s="32">
        <f>SUM(K767:K861)</f>
        <v>0</v>
      </c>
      <c r="L766" s="32">
        <f>SUM(L767:L861)</f>
        <v>238</v>
      </c>
      <c r="M766" s="32">
        <f>SUM(M767:M861)</f>
        <v>0</v>
      </c>
      <c r="N766" s="32">
        <f>SUM(O766:R766)</f>
        <v>307</v>
      </c>
      <c r="O766" s="32">
        <f>SUM(O767:O861)</f>
        <v>151</v>
      </c>
      <c r="P766" s="32">
        <f>SUM(P767:P861)</f>
        <v>0</v>
      </c>
      <c r="Q766" s="32">
        <f>SUM(Q767:Q861)</f>
        <v>156</v>
      </c>
      <c r="R766" s="32">
        <f>SUM(R767:R861)</f>
        <v>0</v>
      </c>
      <c r="S766" s="32">
        <f>SUM(T766:W766)</f>
        <v>146</v>
      </c>
      <c r="T766" s="32">
        <f>SUM(T767:T861)</f>
        <v>0</v>
      </c>
      <c r="U766" s="32">
        <f>SUM(U767:U861)</f>
        <v>0</v>
      </c>
      <c r="V766" s="32">
        <f>SUM(V767:V861)</f>
        <v>146</v>
      </c>
      <c r="W766" s="32">
        <f>SUM(W767:W861)</f>
        <v>0</v>
      </c>
      <c r="X766" s="33" t="s">
        <v>1916</v>
      </c>
    </row>
    <row r="767" spans="1:24" ht="26.2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c r="A775" s="87">
        <v>301020200</v>
      </c>
      <c r="B775" s="30" t="s">
        <v>685</v>
      </c>
      <c r="C775" s="97"/>
      <c r="D775" s="6"/>
      <c r="E775" s="6"/>
      <c r="F775" s="6"/>
      <c r="G775" s="6"/>
      <c r="H775" s="6"/>
      <c r="I775" s="6">
        <v>1</v>
      </c>
      <c r="J775" s="6"/>
      <c r="K775" s="6"/>
      <c r="L775" s="6">
        <v>1</v>
      </c>
      <c r="M775" s="6"/>
      <c r="N775" s="6">
        <v>1</v>
      </c>
      <c r="O775" s="6"/>
      <c r="P775" s="6"/>
      <c r="Q775" s="6">
        <v>1</v>
      </c>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c r="E781" s="6"/>
      <c r="F781" s="6"/>
      <c r="G781" s="6"/>
      <c r="H781" s="6"/>
      <c r="I781" s="6">
        <v>4</v>
      </c>
      <c r="J781" s="6">
        <v>1</v>
      </c>
      <c r="K781" s="6"/>
      <c r="L781" s="6">
        <v>3</v>
      </c>
      <c r="M781" s="6"/>
      <c r="N781" s="6">
        <v>2</v>
      </c>
      <c r="O781" s="6">
        <v>1</v>
      </c>
      <c r="P781" s="6"/>
      <c r="Q781" s="6">
        <v>1</v>
      </c>
      <c r="R781" s="6"/>
      <c r="S781" s="6">
        <v>2</v>
      </c>
      <c r="T781" s="6"/>
      <c r="U781" s="6"/>
      <c r="V781" s="6">
        <v>2</v>
      </c>
      <c r="W781" s="6"/>
      <c r="X781" s="5">
        <v>286</v>
      </c>
    </row>
    <row r="782" spans="1:24" ht="12.75">
      <c r="A782" s="87">
        <v>301030400</v>
      </c>
      <c r="B782" s="30" t="s">
        <v>691</v>
      </c>
      <c r="C782" s="97"/>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c r="A789" s="87">
        <v>302010000</v>
      </c>
      <c r="B789" s="30" t="s">
        <v>698</v>
      </c>
      <c r="C789" s="97"/>
      <c r="D789" s="6">
        <v>1</v>
      </c>
      <c r="E789" s="6"/>
      <c r="F789" s="6"/>
      <c r="G789" s="6">
        <v>1</v>
      </c>
      <c r="H789" s="6"/>
      <c r="I789" s="6"/>
      <c r="J789" s="6"/>
      <c r="K789" s="6"/>
      <c r="L789" s="6"/>
      <c r="M789" s="6"/>
      <c r="N789" s="6"/>
      <c r="O789" s="6"/>
      <c r="P789" s="6"/>
      <c r="Q789" s="6"/>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6.2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5</v>
      </c>
      <c r="E794" s="6"/>
      <c r="F794" s="6"/>
      <c r="G794" s="6">
        <v>5</v>
      </c>
      <c r="H794" s="6"/>
      <c r="I794" s="6"/>
      <c r="J794" s="6"/>
      <c r="K794" s="6"/>
      <c r="L794" s="6"/>
      <c r="M794" s="6"/>
      <c r="N794" s="6">
        <v>4</v>
      </c>
      <c r="O794" s="6"/>
      <c r="P794" s="6"/>
      <c r="Q794" s="6">
        <v>4</v>
      </c>
      <c r="R794" s="6"/>
      <c r="S794" s="6">
        <v>1</v>
      </c>
      <c r="T794" s="6"/>
      <c r="U794" s="6"/>
      <c r="V794" s="6">
        <v>1</v>
      </c>
      <c r="W794" s="6"/>
      <c r="X794" s="5">
        <v>368</v>
      </c>
    </row>
    <row r="795" spans="1:24" ht="12.75">
      <c r="A795" s="87">
        <v>302060000</v>
      </c>
      <c r="B795" s="30" t="s">
        <v>704</v>
      </c>
      <c r="C795" s="97"/>
      <c r="D795" s="6"/>
      <c r="E795" s="6"/>
      <c r="F795" s="6"/>
      <c r="G795" s="6"/>
      <c r="H795" s="6"/>
      <c r="I795" s="6">
        <v>6</v>
      </c>
      <c r="J795" s="6">
        <v>3</v>
      </c>
      <c r="K795" s="6"/>
      <c r="L795" s="6">
        <v>3</v>
      </c>
      <c r="M795" s="6"/>
      <c r="N795" s="6">
        <v>4</v>
      </c>
      <c r="O795" s="6">
        <v>3</v>
      </c>
      <c r="P795" s="6"/>
      <c r="Q795" s="6">
        <v>1</v>
      </c>
      <c r="R795" s="6"/>
      <c r="S795" s="6">
        <v>2</v>
      </c>
      <c r="T795" s="6"/>
      <c r="U795" s="6"/>
      <c r="V795" s="6">
        <v>2</v>
      </c>
      <c r="W795" s="6"/>
      <c r="X795" s="5">
        <v>298</v>
      </c>
    </row>
    <row r="796" spans="1:24" ht="12.75">
      <c r="A796" s="87">
        <v>302070000</v>
      </c>
      <c r="B796" s="30" t="s">
        <v>705</v>
      </c>
      <c r="C796" s="97"/>
      <c r="D796" s="6">
        <v>1</v>
      </c>
      <c r="E796" s="6"/>
      <c r="F796" s="6"/>
      <c r="G796" s="6">
        <v>1</v>
      </c>
      <c r="H796" s="6"/>
      <c r="I796" s="6"/>
      <c r="J796" s="6"/>
      <c r="K796" s="6"/>
      <c r="L796" s="6"/>
      <c r="M796" s="6"/>
      <c r="N796" s="6">
        <v>1</v>
      </c>
      <c r="O796" s="6"/>
      <c r="P796" s="6"/>
      <c r="Q796" s="6">
        <v>1</v>
      </c>
      <c r="R796" s="6"/>
      <c r="S796" s="6"/>
      <c r="T796" s="6"/>
      <c r="U796" s="6"/>
      <c r="V796" s="6"/>
      <c r="W796" s="6"/>
      <c r="X796" s="5">
        <v>345</v>
      </c>
    </row>
    <row r="797" spans="1:24" ht="12.75">
      <c r="A797" s="87">
        <v>302080000</v>
      </c>
      <c r="B797" s="30" t="s">
        <v>706</v>
      </c>
      <c r="C797" s="97"/>
      <c r="D797" s="6">
        <v>3</v>
      </c>
      <c r="E797" s="6"/>
      <c r="F797" s="6"/>
      <c r="G797" s="6">
        <v>3</v>
      </c>
      <c r="H797" s="6"/>
      <c r="I797" s="6"/>
      <c r="J797" s="6"/>
      <c r="K797" s="6"/>
      <c r="L797" s="6"/>
      <c r="M797" s="6"/>
      <c r="N797" s="6"/>
      <c r="O797" s="6"/>
      <c r="P797" s="6"/>
      <c r="Q797" s="6"/>
      <c r="R797" s="6"/>
      <c r="S797" s="6">
        <v>3</v>
      </c>
      <c r="T797" s="6"/>
      <c r="U797" s="6"/>
      <c r="V797" s="6">
        <v>3</v>
      </c>
      <c r="W797" s="6"/>
      <c r="X797" s="5">
        <v>345</v>
      </c>
    </row>
    <row r="798" spans="1:24" ht="12.75">
      <c r="A798" s="87">
        <v>302090000</v>
      </c>
      <c r="B798" s="30" t="s">
        <v>707</v>
      </c>
      <c r="C798" s="97"/>
      <c r="D798" s="6">
        <v>5</v>
      </c>
      <c r="E798" s="6"/>
      <c r="F798" s="6"/>
      <c r="G798" s="6">
        <v>5</v>
      </c>
      <c r="H798" s="6"/>
      <c r="I798" s="6">
        <v>2</v>
      </c>
      <c r="J798" s="6">
        <v>1</v>
      </c>
      <c r="K798" s="6"/>
      <c r="L798" s="6">
        <v>1</v>
      </c>
      <c r="M798" s="6"/>
      <c r="N798" s="6">
        <v>5</v>
      </c>
      <c r="O798" s="6">
        <v>1</v>
      </c>
      <c r="P798" s="6"/>
      <c r="Q798" s="6">
        <v>4</v>
      </c>
      <c r="R798" s="6"/>
      <c r="S798" s="6">
        <v>2</v>
      </c>
      <c r="T798" s="6"/>
      <c r="U798" s="6"/>
      <c r="V798" s="6">
        <v>2</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6.2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v>5</v>
      </c>
      <c r="E807" s="6"/>
      <c r="F807" s="6"/>
      <c r="G807" s="6">
        <v>5</v>
      </c>
      <c r="H807" s="6"/>
      <c r="I807" s="6"/>
      <c r="J807" s="6"/>
      <c r="K807" s="6"/>
      <c r="L807" s="6"/>
      <c r="M807" s="6"/>
      <c r="N807" s="6">
        <v>4</v>
      </c>
      <c r="O807" s="6"/>
      <c r="P807" s="6"/>
      <c r="Q807" s="6">
        <v>4</v>
      </c>
      <c r="R807" s="6"/>
      <c r="S807" s="6">
        <v>1</v>
      </c>
      <c r="T807" s="6"/>
      <c r="U807" s="6"/>
      <c r="V807" s="6">
        <v>1</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2</v>
      </c>
      <c r="E812" s="6">
        <v>1</v>
      </c>
      <c r="F812" s="6"/>
      <c r="G812" s="6">
        <v>1</v>
      </c>
      <c r="H812" s="6"/>
      <c r="I812" s="6">
        <v>1</v>
      </c>
      <c r="J812" s="6"/>
      <c r="K812" s="6"/>
      <c r="L812" s="6">
        <v>1</v>
      </c>
      <c r="M812" s="6"/>
      <c r="N812" s="6">
        <v>2</v>
      </c>
      <c r="O812" s="6">
        <v>1</v>
      </c>
      <c r="P812" s="6"/>
      <c r="Q812" s="6">
        <v>1</v>
      </c>
      <c r="R812" s="6"/>
      <c r="S812" s="6">
        <v>1</v>
      </c>
      <c r="T812" s="6"/>
      <c r="U812" s="6"/>
      <c r="V812" s="6">
        <v>1</v>
      </c>
      <c r="W812" s="6"/>
      <c r="X812" s="5">
        <v>315</v>
      </c>
    </row>
    <row r="813" spans="1:24" ht="12.75">
      <c r="A813" s="87">
        <v>304080000</v>
      </c>
      <c r="B813" s="30" t="s">
        <v>720</v>
      </c>
      <c r="C813" s="97"/>
      <c r="D813" s="6">
        <v>1</v>
      </c>
      <c r="E813" s="6">
        <v>1</v>
      </c>
      <c r="F813" s="6"/>
      <c r="G813" s="6"/>
      <c r="H813" s="6"/>
      <c r="I813" s="6">
        <v>3</v>
      </c>
      <c r="J813" s="6">
        <v>3</v>
      </c>
      <c r="K813" s="6"/>
      <c r="L813" s="6"/>
      <c r="M813" s="6"/>
      <c r="N813" s="6">
        <v>4</v>
      </c>
      <c r="O813" s="6">
        <v>4</v>
      </c>
      <c r="P813" s="6"/>
      <c r="Q813" s="6"/>
      <c r="R813" s="6"/>
      <c r="S813" s="6"/>
      <c r="T813" s="6"/>
      <c r="U813" s="6"/>
      <c r="V813" s="6"/>
      <c r="W813" s="6"/>
      <c r="X813" s="5">
        <v>315</v>
      </c>
    </row>
    <row r="814" spans="1:24" ht="26.2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18</v>
      </c>
      <c r="E817" s="6">
        <v>15</v>
      </c>
      <c r="F817" s="6"/>
      <c r="G817" s="6">
        <v>3</v>
      </c>
      <c r="H817" s="6"/>
      <c r="I817" s="6">
        <v>87</v>
      </c>
      <c r="J817" s="6">
        <v>53</v>
      </c>
      <c r="K817" s="6"/>
      <c r="L817" s="6">
        <v>34</v>
      </c>
      <c r="M817" s="6"/>
      <c r="N817" s="6">
        <v>71</v>
      </c>
      <c r="O817" s="6">
        <v>68</v>
      </c>
      <c r="P817" s="6"/>
      <c r="Q817" s="6">
        <v>3</v>
      </c>
      <c r="R817" s="6"/>
      <c r="S817" s="6">
        <v>34</v>
      </c>
      <c r="T817" s="6"/>
      <c r="U817" s="6"/>
      <c r="V817" s="6">
        <v>34</v>
      </c>
      <c r="W817" s="6"/>
      <c r="X817" s="5">
        <v>280</v>
      </c>
    </row>
    <row r="818" spans="1:24" ht="12.75">
      <c r="A818" s="87">
        <v>304090300</v>
      </c>
      <c r="B818" s="30" t="s">
        <v>725</v>
      </c>
      <c r="C818" s="97"/>
      <c r="D818" s="6">
        <v>2</v>
      </c>
      <c r="E818" s="6"/>
      <c r="F818" s="6"/>
      <c r="G818" s="6">
        <v>2</v>
      </c>
      <c r="H818" s="6"/>
      <c r="I818" s="6">
        <v>5</v>
      </c>
      <c r="J818" s="6">
        <v>3</v>
      </c>
      <c r="K818" s="6"/>
      <c r="L818" s="6">
        <v>2</v>
      </c>
      <c r="M818" s="6"/>
      <c r="N818" s="6">
        <v>5</v>
      </c>
      <c r="O818" s="6">
        <v>3</v>
      </c>
      <c r="P818" s="6"/>
      <c r="Q818" s="6">
        <v>2</v>
      </c>
      <c r="R818" s="6"/>
      <c r="S818" s="6">
        <v>2</v>
      </c>
      <c r="T818" s="6"/>
      <c r="U818" s="6"/>
      <c r="V818" s="6">
        <v>2</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c r="A821" s="87">
        <v>305010100</v>
      </c>
      <c r="B821" s="30" t="s">
        <v>728</v>
      </c>
      <c r="C821" s="97"/>
      <c r="D821" s="6"/>
      <c r="E821" s="6"/>
      <c r="F821" s="6"/>
      <c r="G821" s="6"/>
      <c r="H821" s="6"/>
      <c r="I821" s="6">
        <v>1</v>
      </c>
      <c r="J821" s="6"/>
      <c r="K821" s="6"/>
      <c r="L821" s="6">
        <v>1</v>
      </c>
      <c r="M821" s="6"/>
      <c r="N821" s="6"/>
      <c r="O821" s="6"/>
      <c r="P821" s="6"/>
      <c r="Q821" s="6"/>
      <c r="R821" s="6"/>
      <c r="S821" s="6">
        <v>1</v>
      </c>
      <c r="T821" s="6"/>
      <c r="U821" s="6"/>
      <c r="V821" s="6">
        <v>1</v>
      </c>
      <c r="W821" s="6"/>
      <c r="X821" s="5">
        <v>303</v>
      </c>
    </row>
    <row r="822" spans="1:24" ht="26.2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6.25">
      <c r="A823" s="87">
        <v>305010300</v>
      </c>
      <c r="B823" s="30" t="s">
        <v>730</v>
      </c>
      <c r="C823" s="97"/>
      <c r="D823" s="6">
        <v>1</v>
      </c>
      <c r="E823" s="6"/>
      <c r="F823" s="6"/>
      <c r="G823" s="6">
        <v>1</v>
      </c>
      <c r="H823" s="6"/>
      <c r="I823" s="6"/>
      <c r="J823" s="6"/>
      <c r="K823" s="6"/>
      <c r="L823" s="6"/>
      <c r="M823" s="6"/>
      <c r="N823" s="6">
        <v>1</v>
      </c>
      <c r="O823" s="6"/>
      <c r="P823" s="6"/>
      <c r="Q823" s="6">
        <v>1</v>
      </c>
      <c r="R823" s="6"/>
      <c r="S823" s="6"/>
      <c r="T823" s="6"/>
      <c r="U823" s="6"/>
      <c r="V823" s="6"/>
      <c r="W823" s="6"/>
      <c r="X823" s="5">
        <v>357</v>
      </c>
    </row>
    <row r="824" spans="1:24" ht="12.75">
      <c r="A824" s="87">
        <v>305010400</v>
      </c>
      <c r="B824" s="30" t="s">
        <v>731</v>
      </c>
      <c r="C824" s="97"/>
      <c r="D824" s="6"/>
      <c r="E824" s="6"/>
      <c r="F824" s="6"/>
      <c r="G824" s="6"/>
      <c r="H824" s="6"/>
      <c r="I824" s="6">
        <v>2</v>
      </c>
      <c r="J824" s="6">
        <v>1</v>
      </c>
      <c r="K824" s="6"/>
      <c r="L824" s="6">
        <v>1</v>
      </c>
      <c r="M824" s="6"/>
      <c r="N824" s="6">
        <v>1</v>
      </c>
      <c r="O824" s="6">
        <v>1</v>
      </c>
      <c r="P824" s="6"/>
      <c r="Q824" s="6"/>
      <c r="R824" s="6"/>
      <c r="S824" s="6">
        <v>1</v>
      </c>
      <c r="T824" s="6"/>
      <c r="U824" s="6"/>
      <c r="V824" s="6">
        <v>1</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c r="A826" s="87">
        <v>305010600</v>
      </c>
      <c r="B826" s="30" t="s">
        <v>733</v>
      </c>
      <c r="C826" s="97"/>
      <c r="D826" s="6">
        <v>1</v>
      </c>
      <c r="E826" s="6"/>
      <c r="F826" s="6"/>
      <c r="G826" s="6">
        <v>1</v>
      </c>
      <c r="H826" s="6"/>
      <c r="I826" s="6"/>
      <c r="J826" s="6"/>
      <c r="K826" s="6"/>
      <c r="L826" s="6"/>
      <c r="M826" s="6"/>
      <c r="N826" s="6"/>
      <c r="O826" s="6"/>
      <c r="P826" s="6"/>
      <c r="Q826" s="6"/>
      <c r="R826" s="6"/>
      <c r="S826" s="6">
        <v>1</v>
      </c>
      <c r="T826" s="6"/>
      <c r="U826" s="6"/>
      <c r="V826" s="6">
        <v>1</v>
      </c>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6</v>
      </c>
      <c r="J829" s="6">
        <v>2</v>
      </c>
      <c r="K829" s="6"/>
      <c r="L829" s="6">
        <v>4</v>
      </c>
      <c r="M829" s="6"/>
      <c r="N829" s="6">
        <v>2</v>
      </c>
      <c r="O829" s="6">
        <v>2</v>
      </c>
      <c r="P829" s="6"/>
      <c r="Q829" s="6"/>
      <c r="R829" s="6"/>
      <c r="S829" s="6">
        <v>4</v>
      </c>
      <c r="T829" s="6"/>
      <c r="U829" s="6"/>
      <c r="V829" s="6">
        <v>4</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2</v>
      </c>
      <c r="E831" s="6">
        <v>1</v>
      </c>
      <c r="F831" s="6"/>
      <c r="G831" s="6">
        <v>1</v>
      </c>
      <c r="H831" s="6"/>
      <c r="I831" s="6">
        <v>13</v>
      </c>
      <c r="J831" s="6">
        <v>7</v>
      </c>
      <c r="K831" s="6"/>
      <c r="L831" s="6">
        <v>6</v>
      </c>
      <c r="M831" s="6"/>
      <c r="N831" s="6">
        <v>13</v>
      </c>
      <c r="O831" s="6">
        <v>8</v>
      </c>
      <c r="P831" s="6"/>
      <c r="Q831" s="6">
        <v>5</v>
      </c>
      <c r="R831" s="6"/>
      <c r="S831" s="6">
        <v>2</v>
      </c>
      <c r="T831" s="6"/>
      <c r="U831" s="6"/>
      <c r="V831" s="6">
        <v>2</v>
      </c>
      <c r="W831" s="6"/>
      <c r="X831" s="5">
        <v>315</v>
      </c>
    </row>
    <row r="832" spans="1:24" ht="12.75">
      <c r="A832" s="87">
        <v>305030000</v>
      </c>
      <c r="B832" s="30" t="s">
        <v>739</v>
      </c>
      <c r="C832" s="97"/>
      <c r="D832" s="6">
        <v>1</v>
      </c>
      <c r="E832" s="6"/>
      <c r="F832" s="6"/>
      <c r="G832" s="6">
        <v>1</v>
      </c>
      <c r="H832" s="6"/>
      <c r="I832" s="6">
        <v>2</v>
      </c>
      <c r="J832" s="6">
        <v>1</v>
      </c>
      <c r="K832" s="6"/>
      <c r="L832" s="6">
        <v>1</v>
      </c>
      <c r="M832" s="6"/>
      <c r="N832" s="6">
        <v>2</v>
      </c>
      <c r="O832" s="6">
        <v>1</v>
      </c>
      <c r="P832" s="6"/>
      <c r="Q832" s="6">
        <v>1</v>
      </c>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c r="A837" s="87">
        <v>307010000</v>
      </c>
      <c r="B837" s="30" t="s">
        <v>744</v>
      </c>
      <c r="C837" s="97"/>
      <c r="D837" s="6">
        <v>5</v>
      </c>
      <c r="E837" s="6">
        <v>1</v>
      </c>
      <c r="F837" s="6"/>
      <c r="G837" s="6">
        <v>4</v>
      </c>
      <c r="H837" s="6"/>
      <c r="I837" s="6">
        <v>22</v>
      </c>
      <c r="J837" s="6">
        <v>4</v>
      </c>
      <c r="K837" s="6"/>
      <c r="L837" s="6">
        <v>18</v>
      </c>
      <c r="M837" s="6"/>
      <c r="N837" s="6">
        <v>18</v>
      </c>
      <c r="O837" s="6">
        <v>5</v>
      </c>
      <c r="P837" s="6"/>
      <c r="Q837" s="6">
        <v>13</v>
      </c>
      <c r="R837" s="6"/>
      <c r="S837" s="6">
        <v>9</v>
      </c>
      <c r="T837" s="6"/>
      <c r="U837" s="6"/>
      <c r="V837" s="6">
        <v>9</v>
      </c>
      <c r="W837" s="6"/>
      <c r="X837" s="5">
        <v>292</v>
      </c>
    </row>
    <row r="838" spans="1:24" ht="12.75">
      <c r="A838" s="87">
        <v>307020000</v>
      </c>
      <c r="B838" s="30" t="s">
        <v>745</v>
      </c>
      <c r="C838" s="97"/>
      <c r="D838" s="6">
        <v>9</v>
      </c>
      <c r="E838" s="6">
        <v>1</v>
      </c>
      <c r="F838" s="6"/>
      <c r="G838" s="6">
        <v>8</v>
      </c>
      <c r="H838" s="6"/>
      <c r="I838" s="6">
        <v>20</v>
      </c>
      <c r="J838" s="6">
        <v>2</v>
      </c>
      <c r="K838" s="6"/>
      <c r="L838" s="6">
        <v>18</v>
      </c>
      <c r="M838" s="6"/>
      <c r="N838" s="6">
        <v>18</v>
      </c>
      <c r="O838" s="6">
        <v>3</v>
      </c>
      <c r="P838" s="6"/>
      <c r="Q838" s="6">
        <v>15</v>
      </c>
      <c r="R838" s="6"/>
      <c r="S838" s="6">
        <v>11</v>
      </c>
      <c r="T838" s="6"/>
      <c r="U838" s="6"/>
      <c r="V838" s="6">
        <v>11</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v>
      </c>
      <c r="E842" s="6"/>
      <c r="F842" s="6"/>
      <c r="G842" s="6">
        <v>1</v>
      </c>
      <c r="H842" s="6"/>
      <c r="I842" s="6">
        <v>2</v>
      </c>
      <c r="J842" s="6"/>
      <c r="K842" s="6"/>
      <c r="L842" s="6">
        <v>2</v>
      </c>
      <c r="M842" s="6"/>
      <c r="N842" s="6">
        <v>2</v>
      </c>
      <c r="O842" s="6"/>
      <c r="P842" s="6"/>
      <c r="Q842" s="6">
        <v>2</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3</v>
      </c>
      <c r="E844" s="6"/>
      <c r="F844" s="6"/>
      <c r="G844" s="6">
        <v>3</v>
      </c>
      <c r="H844" s="6"/>
      <c r="I844" s="6">
        <v>9</v>
      </c>
      <c r="J844" s="6">
        <v>2</v>
      </c>
      <c r="K844" s="6"/>
      <c r="L844" s="6">
        <v>7</v>
      </c>
      <c r="M844" s="6"/>
      <c r="N844" s="6">
        <v>6</v>
      </c>
      <c r="O844" s="6">
        <v>2</v>
      </c>
      <c r="P844" s="6"/>
      <c r="Q844" s="6">
        <v>4</v>
      </c>
      <c r="R844" s="6"/>
      <c r="S844" s="6">
        <v>6</v>
      </c>
      <c r="T844" s="6"/>
      <c r="U844" s="6"/>
      <c r="V844" s="6">
        <v>6</v>
      </c>
      <c r="W844" s="6"/>
      <c r="X844" s="5">
        <v>240</v>
      </c>
    </row>
    <row r="845" spans="1:24" ht="12.75">
      <c r="A845" s="87">
        <v>310010000</v>
      </c>
      <c r="B845" s="30" t="s">
        <v>752</v>
      </c>
      <c r="C845" s="97"/>
      <c r="D845" s="6">
        <v>8</v>
      </c>
      <c r="E845" s="6">
        <v>2</v>
      </c>
      <c r="F845" s="6"/>
      <c r="G845" s="6">
        <v>6</v>
      </c>
      <c r="H845" s="6"/>
      <c r="I845" s="6">
        <v>101</v>
      </c>
      <c r="J845" s="6">
        <v>31</v>
      </c>
      <c r="K845" s="6"/>
      <c r="L845" s="6">
        <v>70</v>
      </c>
      <c r="M845" s="6"/>
      <c r="N845" s="6">
        <v>80</v>
      </c>
      <c r="O845" s="6">
        <v>33</v>
      </c>
      <c r="P845" s="6"/>
      <c r="Q845" s="6">
        <v>47</v>
      </c>
      <c r="R845" s="6"/>
      <c r="S845" s="6">
        <v>29</v>
      </c>
      <c r="T845" s="6"/>
      <c r="U845" s="6"/>
      <c r="V845" s="6">
        <v>29</v>
      </c>
      <c r="W845" s="6"/>
      <c r="X845" s="5">
        <v>135</v>
      </c>
    </row>
    <row r="846" spans="1:24" ht="12.75">
      <c r="A846" s="87">
        <v>310020000</v>
      </c>
      <c r="B846" s="30" t="s">
        <v>753</v>
      </c>
      <c r="C846" s="97"/>
      <c r="D846" s="6">
        <v>6</v>
      </c>
      <c r="E846" s="6">
        <v>5</v>
      </c>
      <c r="F846" s="6"/>
      <c r="G846" s="6">
        <v>1</v>
      </c>
      <c r="H846" s="6"/>
      <c r="I846" s="6">
        <v>49</v>
      </c>
      <c r="J846" s="6">
        <v>6</v>
      </c>
      <c r="K846" s="6"/>
      <c r="L846" s="6">
        <v>43</v>
      </c>
      <c r="M846" s="6"/>
      <c r="N846" s="6">
        <v>39</v>
      </c>
      <c r="O846" s="6">
        <v>11</v>
      </c>
      <c r="P846" s="6"/>
      <c r="Q846" s="6">
        <v>28</v>
      </c>
      <c r="R846" s="6"/>
      <c r="S846" s="6">
        <v>16</v>
      </c>
      <c r="T846" s="6"/>
      <c r="U846" s="6"/>
      <c r="V846" s="6">
        <v>16</v>
      </c>
      <c r="W846" s="6"/>
      <c r="X846" s="5">
        <v>153</v>
      </c>
    </row>
    <row r="847" spans="1:24" ht="12.75">
      <c r="A847" s="87">
        <v>310030000</v>
      </c>
      <c r="B847" s="30" t="s">
        <v>754</v>
      </c>
      <c r="C847" s="97"/>
      <c r="D847" s="6">
        <v>2</v>
      </c>
      <c r="E847" s="6"/>
      <c r="F847" s="6"/>
      <c r="G847" s="6">
        <v>2</v>
      </c>
      <c r="H847" s="6"/>
      <c r="I847" s="6">
        <v>5</v>
      </c>
      <c r="J847" s="6">
        <v>1</v>
      </c>
      <c r="K847" s="6"/>
      <c r="L847" s="6">
        <v>4</v>
      </c>
      <c r="M847" s="6"/>
      <c r="N847" s="6">
        <v>4</v>
      </c>
      <c r="O847" s="6">
        <v>1</v>
      </c>
      <c r="P847" s="6"/>
      <c r="Q847" s="6">
        <v>3</v>
      </c>
      <c r="R847" s="6"/>
      <c r="S847" s="6">
        <v>3</v>
      </c>
      <c r="T847" s="6"/>
      <c r="U847" s="6"/>
      <c r="V847" s="6">
        <v>3</v>
      </c>
      <c r="W847" s="6"/>
      <c r="X847" s="5">
        <v>296</v>
      </c>
    </row>
    <row r="848" spans="1:24" ht="12.75">
      <c r="A848" s="87">
        <v>310040000</v>
      </c>
      <c r="B848" s="30" t="s">
        <v>755</v>
      </c>
      <c r="C848" s="97"/>
      <c r="D848" s="6">
        <v>7</v>
      </c>
      <c r="E848" s="6"/>
      <c r="F848" s="6"/>
      <c r="G848" s="6">
        <v>7</v>
      </c>
      <c r="H848" s="6"/>
      <c r="I848" s="6">
        <v>17</v>
      </c>
      <c r="J848" s="6">
        <v>3</v>
      </c>
      <c r="K848" s="6"/>
      <c r="L848" s="6">
        <v>14</v>
      </c>
      <c r="M848" s="6"/>
      <c r="N848" s="6">
        <v>16</v>
      </c>
      <c r="O848" s="6">
        <v>3</v>
      </c>
      <c r="P848" s="6"/>
      <c r="Q848" s="6">
        <v>13</v>
      </c>
      <c r="R848" s="6"/>
      <c r="S848" s="6">
        <v>8</v>
      </c>
      <c r="T848" s="6"/>
      <c r="U848" s="6"/>
      <c r="V848" s="6">
        <v>8</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1</v>
      </c>
      <c r="J852" s="6"/>
      <c r="K852" s="6"/>
      <c r="L852" s="6">
        <v>1</v>
      </c>
      <c r="M852" s="6"/>
      <c r="N852" s="6">
        <v>1</v>
      </c>
      <c r="O852" s="6"/>
      <c r="P852" s="6"/>
      <c r="Q852" s="6">
        <v>1</v>
      </c>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6.25">
      <c r="A857" s="87">
        <v>311030000</v>
      </c>
      <c r="B857" s="30" t="s">
        <v>764</v>
      </c>
      <c r="C857" s="97"/>
      <c r="D857" s="6"/>
      <c r="E857" s="6"/>
      <c r="F857" s="6"/>
      <c r="G857" s="6"/>
      <c r="H857" s="6"/>
      <c r="I857" s="6">
        <v>1</v>
      </c>
      <c r="J857" s="6"/>
      <c r="K857" s="6"/>
      <c r="L857" s="6">
        <v>1</v>
      </c>
      <c r="M857" s="6"/>
      <c r="N857" s="6"/>
      <c r="O857" s="6"/>
      <c r="P857" s="6"/>
      <c r="Q857" s="6"/>
      <c r="R857" s="6"/>
      <c r="S857" s="6">
        <v>1</v>
      </c>
      <c r="T857" s="6"/>
      <c r="U857" s="6"/>
      <c r="V857" s="6">
        <v>1</v>
      </c>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c r="A859" s="87">
        <v>313000000</v>
      </c>
      <c r="B859" s="30" t="s">
        <v>766</v>
      </c>
      <c r="C859" s="97"/>
      <c r="D859" s="6">
        <v>1</v>
      </c>
      <c r="E859" s="6"/>
      <c r="F859" s="6"/>
      <c r="G859" s="6">
        <v>1</v>
      </c>
      <c r="H859" s="6"/>
      <c r="I859" s="6">
        <v>1</v>
      </c>
      <c r="J859" s="6"/>
      <c r="K859" s="6"/>
      <c r="L859" s="6">
        <v>1</v>
      </c>
      <c r="M859" s="6"/>
      <c r="N859" s="6">
        <v>1</v>
      </c>
      <c r="O859" s="6"/>
      <c r="P859" s="6"/>
      <c r="Q859" s="6">
        <v>1</v>
      </c>
      <c r="R859" s="6"/>
      <c r="S859" s="6">
        <v>1</v>
      </c>
      <c r="T859" s="6"/>
      <c r="U859" s="6"/>
      <c r="V859" s="6">
        <v>1</v>
      </c>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10</v>
      </c>
      <c r="E862" s="32">
        <f>SUM(E863:E895)</f>
        <v>2</v>
      </c>
      <c r="F862" s="32">
        <f>SUM(F863:F895)</f>
        <v>0</v>
      </c>
      <c r="G862" s="32">
        <f>SUM(G863:G895)</f>
        <v>8</v>
      </c>
      <c r="H862" s="32">
        <f>SUM(H863:H895)</f>
        <v>0</v>
      </c>
      <c r="I862" s="32">
        <f>SUM(J862:M862)</f>
        <v>47</v>
      </c>
      <c r="J862" s="32">
        <f>SUM(J863:J895)</f>
        <v>22</v>
      </c>
      <c r="K862" s="32">
        <f>SUM(K863:K895)</f>
        <v>0</v>
      </c>
      <c r="L862" s="32">
        <f>SUM(L863:L895)</f>
        <v>25</v>
      </c>
      <c r="M862" s="32">
        <f>SUM(M863:M895)</f>
        <v>0</v>
      </c>
      <c r="N862" s="32">
        <f>SUM(O862:R862)</f>
        <v>40</v>
      </c>
      <c r="O862" s="32">
        <f>SUM(O863:O895)</f>
        <v>19</v>
      </c>
      <c r="P862" s="32">
        <f>SUM(P863:P895)</f>
        <v>0</v>
      </c>
      <c r="Q862" s="32">
        <f>SUM(Q863:Q895)</f>
        <v>21</v>
      </c>
      <c r="R862" s="32">
        <f>SUM(R863:R895)</f>
        <v>0</v>
      </c>
      <c r="S862" s="32">
        <f>SUM(T862:W862)</f>
        <v>17</v>
      </c>
      <c r="T862" s="32">
        <f>SUM(T863:T895)</f>
        <v>5</v>
      </c>
      <c r="U862" s="32">
        <f>SUM(U863:U895)</f>
        <v>0</v>
      </c>
      <c r="V862" s="32">
        <f>SUM(V863:V895)</f>
        <v>12</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6.25">
      <c r="A864" s="87">
        <v>331010000</v>
      </c>
      <c r="B864" s="30" t="s">
        <v>769</v>
      </c>
      <c r="C864" s="97"/>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4</v>
      </c>
      <c r="J866" s="40">
        <v>2</v>
      </c>
      <c r="K866" s="40"/>
      <c r="L866" s="40">
        <v>2</v>
      </c>
      <c r="M866" s="40"/>
      <c r="N866" s="40">
        <v>2</v>
      </c>
      <c r="O866" s="40">
        <v>2</v>
      </c>
      <c r="P866" s="40"/>
      <c r="Q866" s="40"/>
      <c r="R866" s="40"/>
      <c r="S866" s="40">
        <v>2</v>
      </c>
      <c r="T866" s="40"/>
      <c r="U866" s="40"/>
      <c r="V866" s="40">
        <v>2</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6.2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3</v>
      </c>
      <c r="J872" s="40">
        <v>2</v>
      </c>
      <c r="K872" s="40"/>
      <c r="L872" s="40">
        <v>1</v>
      </c>
      <c r="M872" s="40"/>
      <c r="N872" s="40">
        <v>2</v>
      </c>
      <c r="O872" s="40">
        <v>2</v>
      </c>
      <c r="P872" s="40"/>
      <c r="Q872" s="40"/>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3"/>
      <c r="Z878" s="103"/>
    </row>
    <row r="879" spans="1:26" s="41" customFormat="1" ht="12.75">
      <c r="A879" s="88">
        <v>331060300</v>
      </c>
      <c r="B879" s="42" t="s">
        <v>783</v>
      </c>
      <c r="C879" s="97"/>
      <c r="D879" s="40">
        <v>10</v>
      </c>
      <c r="E879" s="40">
        <v>2</v>
      </c>
      <c r="F879" s="40"/>
      <c r="G879" s="40">
        <v>8</v>
      </c>
      <c r="H879" s="40"/>
      <c r="I879" s="40">
        <v>38</v>
      </c>
      <c r="J879" s="40">
        <v>18</v>
      </c>
      <c r="K879" s="40"/>
      <c r="L879" s="40">
        <v>20</v>
      </c>
      <c r="M879" s="40"/>
      <c r="N879" s="40">
        <v>35</v>
      </c>
      <c r="O879" s="40">
        <v>15</v>
      </c>
      <c r="P879" s="40"/>
      <c r="Q879" s="40">
        <v>20</v>
      </c>
      <c r="R879" s="40"/>
      <c r="S879" s="40">
        <v>13</v>
      </c>
      <c r="T879" s="40">
        <v>5</v>
      </c>
      <c r="U879" s="40"/>
      <c r="V879" s="40">
        <v>8</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6.2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1</v>
      </c>
      <c r="E897" s="32"/>
      <c r="F897" s="32"/>
      <c r="G897" s="32">
        <v>1</v>
      </c>
      <c r="H897" s="32"/>
      <c r="I897" s="32">
        <v>8</v>
      </c>
      <c r="J897" s="32">
        <v>2</v>
      </c>
      <c r="K897" s="32"/>
      <c r="L897" s="32">
        <v>6</v>
      </c>
      <c r="M897" s="32"/>
      <c r="N897" s="32">
        <v>9</v>
      </c>
      <c r="O897" s="32">
        <v>2</v>
      </c>
      <c r="P897" s="32"/>
      <c r="Q897" s="32">
        <v>7</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13</v>
      </c>
      <c r="J899" s="32"/>
      <c r="K899" s="32"/>
      <c r="L899" s="32">
        <v>13</v>
      </c>
      <c r="M899" s="32"/>
      <c r="N899" s="32">
        <v>12</v>
      </c>
      <c r="O899" s="32"/>
      <c r="P899" s="32"/>
      <c r="Q899" s="32">
        <v>12</v>
      </c>
      <c r="R899" s="32"/>
      <c r="S899" s="32">
        <v>1</v>
      </c>
      <c r="T899" s="32"/>
      <c r="U899" s="32"/>
      <c r="V899" s="32">
        <v>1</v>
      </c>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v>7</v>
      </c>
      <c r="J901" s="32"/>
      <c r="K901" s="32"/>
      <c r="L901" s="32">
        <v>7</v>
      </c>
      <c r="M901" s="32"/>
      <c r="N901" s="32">
        <v>5</v>
      </c>
      <c r="O901" s="32"/>
      <c r="P901" s="32"/>
      <c r="Q901" s="32">
        <v>5</v>
      </c>
      <c r="R901" s="32"/>
      <c r="S901" s="32">
        <v>2</v>
      </c>
      <c r="T901" s="32"/>
      <c r="U901" s="32"/>
      <c r="V901" s="32">
        <v>2</v>
      </c>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v>1</v>
      </c>
      <c r="E906" s="32"/>
      <c r="F906" s="32"/>
      <c r="G906" s="32">
        <v>1</v>
      </c>
      <c r="H906" s="32"/>
      <c r="I906" s="32">
        <v>24</v>
      </c>
      <c r="J906" s="32"/>
      <c r="K906" s="32"/>
      <c r="L906" s="32">
        <v>24</v>
      </c>
      <c r="M906" s="32"/>
      <c r="N906" s="32">
        <v>6</v>
      </c>
      <c r="O906" s="32"/>
      <c r="P906" s="32"/>
      <c r="Q906" s="32">
        <v>6</v>
      </c>
      <c r="R906" s="32"/>
      <c r="S906" s="32">
        <v>19</v>
      </c>
      <c r="T906" s="32"/>
      <c r="U906" s="32"/>
      <c r="V906" s="32">
        <v>19</v>
      </c>
      <c r="W906" s="32"/>
      <c r="X906" s="34">
        <v>87</v>
      </c>
    </row>
    <row r="907" spans="1:24" ht="12.75" customHeight="1">
      <c r="A907" s="90">
        <v>600110000</v>
      </c>
      <c r="B907" s="35" t="s">
        <v>2333</v>
      </c>
      <c r="C907" s="96"/>
      <c r="D907" s="32"/>
      <c r="E907" s="32"/>
      <c r="F907" s="32"/>
      <c r="G907" s="32"/>
      <c r="H907" s="32"/>
      <c r="I907" s="32">
        <v>3</v>
      </c>
      <c r="J907" s="32"/>
      <c r="K907" s="32"/>
      <c r="L907" s="32">
        <v>3</v>
      </c>
      <c r="M907" s="32"/>
      <c r="N907" s="32">
        <v>3</v>
      </c>
      <c r="O907" s="32"/>
      <c r="P907" s="32"/>
      <c r="Q907" s="32">
        <v>3</v>
      </c>
      <c r="R907" s="32"/>
      <c r="S907" s="32"/>
      <c r="T907" s="32"/>
      <c r="U907" s="32"/>
      <c r="V907" s="32"/>
      <c r="W907" s="32"/>
      <c r="X907" s="34">
        <v>156</v>
      </c>
    </row>
    <row r="908" spans="1:24" ht="12.75">
      <c r="A908" s="90">
        <v>600120000</v>
      </c>
      <c r="B908" s="35" t="s">
        <v>2332</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0">
        <v>600130000</v>
      </c>
      <c r="B909" s="35" t="s">
        <v>2343</v>
      </c>
      <c r="C909" s="96"/>
      <c r="D909" s="32"/>
      <c r="E909" s="32"/>
      <c r="F909" s="32"/>
      <c r="G909" s="32"/>
      <c r="H909" s="32"/>
      <c r="I909" s="32">
        <v>1</v>
      </c>
      <c r="J909" s="32"/>
      <c r="K909" s="32"/>
      <c r="L909" s="32">
        <v>1</v>
      </c>
      <c r="M909" s="32"/>
      <c r="N909" s="32">
        <v>1</v>
      </c>
      <c r="O909" s="32"/>
      <c r="P909" s="32"/>
      <c r="Q909" s="32">
        <v>1</v>
      </c>
      <c r="R909" s="32"/>
      <c r="S909" s="32"/>
      <c r="T909" s="32"/>
      <c r="U909" s="32"/>
      <c r="V909" s="32"/>
      <c r="W909" s="32"/>
      <c r="X909" s="34">
        <v>60</v>
      </c>
    </row>
    <row r="910" spans="1:24" ht="12.75" customHeight="1">
      <c r="A910" s="90">
        <v>600140000</v>
      </c>
      <c r="B910" s="35" t="s">
        <v>2328</v>
      </c>
      <c r="C910" s="96"/>
      <c r="D910" s="32"/>
      <c r="E910" s="32"/>
      <c r="F910" s="32"/>
      <c r="G910" s="32"/>
      <c r="H910" s="32"/>
      <c r="I910" s="32">
        <v>6</v>
      </c>
      <c r="J910" s="32"/>
      <c r="K910" s="32"/>
      <c r="L910" s="32">
        <v>6</v>
      </c>
      <c r="M910" s="32"/>
      <c r="N910" s="32">
        <v>5</v>
      </c>
      <c r="O910" s="32"/>
      <c r="P910" s="32"/>
      <c r="Q910" s="32">
        <v>5</v>
      </c>
      <c r="R910" s="32"/>
      <c r="S910" s="32">
        <v>1</v>
      </c>
      <c r="T910" s="32"/>
      <c r="U910" s="32"/>
      <c r="V910" s="32">
        <v>1</v>
      </c>
      <c r="W910" s="32"/>
      <c r="X910" s="34">
        <v>87</v>
      </c>
    </row>
    <row r="911" spans="1:24" ht="12.75">
      <c r="A911" s="172" t="s">
        <v>4</v>
      </c>
      <c r="B911" s="173"/>
      <c r="C911" s="98"/>
      <c r="D911" s="7">
        <f>SUM(E911:H911)</f>
        <v>103</v>
      </c>
      <c r="E911" s="7">
        <f>SUM(E756,E766,E862,E896:E910)</f>
        <v>29</v>
      </c>
      <c r="F911" s="7">
        <f>SUM(F756,F766,F862,F896:F910)</f>
        <v>0</v>
      </c>
      <c r="G911" s="7">
        <f>SUM(G756,G766,G862,G896:G910)</f>
        <v>74</v>
      </c>
      <c r="H911" s="7">
        <f>SUM(H756,H766,H862,H896:H910)</f>
        <v>0</v>
      </c>
      <c r="I911" s="7">
        <f>SUM(J911:M911)</f>
        <v>543</v>
      </c>
      <c r="J911" s="7">
        <f>SUM(J756,J766,J862,J896:J910)</f>
        <v>153</v>
      </c>
      <c r="K911" s="7">
        <f>SUM(K756,K766,K862,K896:K910)</f>
        <v>0</v>
      </c>
      <c r="L911" s="7">
        <f>SUM(L756,L766,L862,L896:L910)</f>
        <v>390</v>
      </c>
      <c r="M911" s="7">
        <f>SUM(M756,M766,M862,M896:M910)</f>
        <v>0</v>
      </c>
      <c r="N911" s="7">
        <f>SUM(O911:R911)</f>
        <v>455</v>
      </c>
      <c r="O911" s="7">
        <f>SUM(O756,O766,O862,O896:O910)</f>
        <v>177</v>
      </c>
      <c r="P911" s="7">
        <f>SUM(P756,P766,P862,P896:P910)</f>
        <v>0</v>
      </c>
      <c r="Q911" s="7">
        <f>SUM(Q756,Q766,Q862,Q896:Q910)</f>
        <v>278</v>
      </c>
      <c r="R911" s="7">
        <f>SUM(R756,R766,R862,R896:R910)</f>
        <v>0</v>
      </c>
      <c r="S911" s="7">
        <f>SUM(T911:W911)</f>
        <v>191</v>
      </c>
      <c r="T911" s="7">
        <f>SUM(T756,T766,T862,T896:T910)</f>
        <v>5</v>
      </c>
      <c r="U911" s="7">
        <f>SUM(U756,U766,U862,U896:U910)</f>
        <v>0</v>
      </c>
      <c r="V911" s="7">
        <f>SUM(V756,V766,V862,V896:V910)</f>
        <v>186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32</v>
      </c>
      <c r="E913" s="32">
        <f>SUM(E914:E1467)</f>
        <v>0</v>
      </c>
      <c r="F913" s="32">
        <f>SUM(F914:F1467)</f>
        <v>0</v>
      </c>
      <c r="G913" s="32">
        <f>SUM(G914:G1467)</f>
        <v>32</v>
      </c>
      <c r="H913" s="32">
        <f>SUM(H914:H1467)</f>
        <v>0</v>
      </c>
      <c r="I913" s="32">
        <f>SUM(J913:M913)</f>
        <v>1099</v>
      </c>
      <c r="J913" s="32">
        <f>SUM(J914:J1467)</f>
        <v>68</v>
      </c>
      <c r="K913" s="32">
        <f>SUM(K914:K1467)</f>
        <v>0</v>
      </c>
      <c r="L913" s="32">
        <f>SUM(L914:L1467)</f>
        <v>1031</v>
      </c>
      <c r="M913" s="32">
        <f>SUM(M914:M1467)</f>
        <v>0</v>
      </c>
      <c r="N913" s="32">
        <f>SUM(O913:R913)</f>
        <v>1084</v>
      </c>
      <c r="O913" s="32">
        <f>SUM(O914:O1467)</f>
        <v>68</v>
      </c>
      <c r="P913" s="32">
        <f>SUM(P914:P1467)</f>
        <v>0</v>
      </c>
      <c r="Q913" s="32">
        <f>SUM(Q914:Q1467)</f>
        <v>1016</v>
      </c>
      <c r="R913" s="32">
        <f>SUM(R914:R1467)</f>
        <v>0</v>
      </c>
      <c r="S913" s="32">
        <f>SUM(T913:W913)</f>
        <v>47</v>
      </c>
      <c r="T913" s="32">
        <f>SUM(T914:T1467)</f>
        <v>0</v>
      </c>
      <c r="U913" s="32">
        <f>SUM(U914:U1467)</f>
        <v>0</v>
      </c>
      <c r="V913" s="32">
        <f>SUM(V914:V1467)</f>
        <v>47</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6.2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6.2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6.2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6.2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6.2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3</v>
      </c>
      <c r="J936" s="40"/>
      <c r="K936" s="40"/>
      <c r="L936" s="40">
        <v>3</v>
      </c>
      <c r="M936" s="40"/>
      <c r="N936" s="40">
        <v>3</v>
      </c>
      <c r="O936" s="40"/>
      <c r="P936" s="40"/>
      <c r="Q936" s="40">
        <v>3</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6.2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6.2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6.2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6.2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6.2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6.2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6.2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6.2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6.2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6.2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6.2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6.2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6.2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6.2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6.2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6.2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6.2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9"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6.2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9"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6.2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6.2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6.2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6.2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6.2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6.2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6.2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6.2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9"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9"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6.2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6.2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6.2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6.2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6.2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6.2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7">
        <v>501060016</v>
      </c>
      <c r="B1057" s="30" t="s">
        <v>933</v>
      </c>
      <c r="C1057" s="97"/>
      <c r="D1057" s="6">
        <v>1</v>
      </c>
      <c r="E1057" s="6"/>
      <c r="F1057" s="6"/>
      <c r="G1057" s="6">
        <v>1</v>
      </c>
      <c r="H1057" s="6"/>
      <c r="I1057" s="6">
        <v>20</v>
      </c>
      <c r="J1057" s="6">
        <v>7</v>
      </c>
      <c r="K1057" s="6"/>
      <c r="L1057" s="6">
        <v>13</v>
      </c>
      <c r="M1057" s="6"/>
      <c r="N1057" s="6">
        <v>19</v>
      </c>
      <c r="O1057" s="6">
        <v>7</v>
      </c>
      <c r="P1057" s="6"/>
      <c r="Q1057" s="6">
        <v>12</v>
      </c>
      <c r="R1057" s="6"/>
      <c r="S1057" s="6">
        <v>2</v>
      </c>
      <c r="T1057" s="6"/>
      <c r="U1057" s="6"/>
      <c r="V1057" s="6">
        <v>2</v>
      </c>
      <c r="W1057" s="6"/>
      <c r="X1057" s="5">
        <v>151</v>
      </c>
    </row>
    <row r="1058" spans="1:24" ht="26.2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7">
        <v>501060019</v>
      </c>
      <c r="B1060" s="30" t="s">
        <v>936</v>
      </c>
      <c r="C1060" s="97"/>
      <c r="D1060" s="6"/>
      <c r="E1060" s="6"/>
      <c r="F1060" s="6"/>
      <c r="G1060" s="6"/>
      <c r="H1060" s="6"/>
      <c r="I1060" s="6">
        <v>3</v>
      </c>
      <c r="J1060" s="6">
        <v>1</v>
      </c>
      <c r="K1060" s="6"/>
      <c r="L1060" s="6">
        <v>2</v>
      </c>
      <c r="M1060" s="6"/>
      <c r="N1060" s="6">
        <v>3</v>
      </c>
      <c r="O1060" s="6">
        <v>1</v>
      </c>
      <c r="P1060" s="6"/>
      <c r="Q1060" s="6">
        <v>2</v>
      </c>
      <c r="R1060" s="6"/>
      <c r="S1060" s="6"/>
      <c r="T1060" s="6"/>
      <c r="U1060" s="6"/>
      <c r="V1060" s="6"/>
      <c r="W1060" s="6"/>
      <c r="X1060" s="5">
        <v>151</v>
      </c>
    </row>
    <row r="1061" spans="1:24" ht="12.75">
      <c r="A1061" s="87">
        <v>501060020</v>
      </c>
      <c r="B1061" s="30" t="s">
        <v>937</v>
      </c>
      <c r="C1061" s="97"/>
      <c r="D1061" s="6"/>
      <c r="E1061" s="6"/>
      <c r="F1061" s="6"/>
      <c r="G1061" s="6"/>
      <c r="H1061" s="6"/>
      <c r="I1061" s="6">
        <v>1</v>
      </c>
      <c r="J1061" s="6">
        <v>1</v>
      </c>
      <c r="K1061" s="6"/>
      <c r="L1061" s="6"/>
      <c r="M1061" s="6"/>
      <c r="N1061" s="6">
        <v>1</v>
      </c>
      <c r="O1061" s="6">
        <v>1</v>
      </c>
      <c r="P1061" s="6"/>
      <c r="Q1061" s="6"/>
      <c r="R1061" s="6"/>
      <c r="S1061" s="6"/>
      <c r="T1061" s="6"/>
      <c r="U1061" s="6"/>
      <c r="V1061" s="6"/>
      <c r="W1061" s="6"/>
      <c r="X1061" s="5">
        <v>151</v>
      </c>
    </row>
    <row r="1062" spans="1:24" ht="12.75">
      <c r="A1062" s="87">
        <v>501060021</v>
      </c>
      <c r="B1062" s="30" t="s">
        <v>938</v>
      </c>
      <c r="C1062" s="97"/>
      <c r="D1062" s="6">
        <v>1</v>
      </c>
      <c r="E1062" s="6"/>
      <c r="F1062" s="6"/>
      <c r="G1062" s="6">
        <v>1</v>
      </c>
      <c r="H1062" s="6"/>
      <c r="I1062" s="6">
        <v>7</v>
      </c>
      <c r="J1062" s="6">
        <v>1</v>
      </c>
      <c r="K1062" s="6"/>
      <c r="L1062" s="6">
        <v>6</v>
      </c>
      <c r="M1062" s="6"/>
      <c r="N1062" s="6">
        <v>8</v>
      </c>
      <c r="O1062" s="6">
        <v>1</v>
      </c>
      <c r="P1062" s="6"/>
      <c r="Q1062" s="6">
        <v>7</v>
      </c>
      <c r="R1062" s="6"/>
      <c r="S1062" s="6"/>
      <c r="T1062" s="6"/>
      <c r="U1062" s="6"/>
      <c r="V1062" s="6"/>
      <c r="W1062" s="6"/>
      <c r="X1062" s="5">
        <v>151</v>
      </c>
    </row>
    <row r="1063" spans="1:24" ht="26.2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c r="A1065" s="87">
        <v>501060024</v>
      </c>
      <c r="B1065" s="30" t="s">
        <v>941</v>
      </c>
      <c r="C1065" s="97"/>
      <c r="D1065" s="6">
        <v>2</v>
      </c>
      <c r="E1065" s="6"/>
      <c r="F1065" s="6"/>
      <c r="G1065" s="6">
        <v>2</v>
      </c>
      <c r="H1065" s="6"/>
      <c r="I1065" s="6">
        <v>17</v>
      </c>
      <c r="J1065" s="6">
        <v>2</v>
      </c>
      <c r="K1065" s="6"/>
      <c r="L1065" s="6">
        <v>15</v>
      </c>
      <c r="M1065" s="6"/>
      <c r="N1065" s="6">
        <v>18</v>
      </c>
      <c r="O1065" s="6">
        <v>2</v>
      </c>
      <c r="P1065" s="6"/>
      <c r="Q1065" s="6">
        <v>16</v>
      </c>
      <c r="R1065" s="6"/>
      <c r="S1065" s="6">
        <v>1</v>
      </c>
      <c r="T1065" s="6"/>
      <c r="U1065" s="6"/>
      <c r="V1065" s="6">
        <v>1</v>
      </c>
      <c r="W1065" s="6"/>
      <c r="X1065" s="5">
        <v>151</v>
      </c>
    </row>
    <row r="1066" spans="1:24" ht="39"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7">
        <v>501060027</v>
      </c>
      <c r="B1068" s="30" t="s">
        <v>944</v>
      </c>
      <c r="C1068" s="97"/>
      <c r="D1068" s="6">
        <v>1</v>
      </c>
      <c r="E1068" s="6"/>
      <c r="F1068" s="6"/>
      <c r="G1068" s="6">
        <v>1</v>
      </c>
      <c r="H1068" s="6"/>
      <c r="I1068" s="6">
        <v>38</v>
      </c>
      <c r="J1068" s="6">
        <v>7</v>
      </c>
      <c r="K1068" s="6"/>
      <c r="L1068" s="6">
        <v>31</v>
      </c>
      <c r="M1068" s="6"/>
      <c r="N1068" s="6">
        <v>31</v>
      </c>
      <c r="O1068" s="6">
        <v>7</v>
      </c>
      <c r="P1068" s="6"/>
      <c r="Q1068" s="6">
        <v>24</v>
      </c>
      <c r="R1068" s="6"/>
      <c r="S1068" s="6">
        <v>8</v>
      </c>
      <c r="T1068" s="6"/>
      <c r="U1068" s="6"/>
      <c r="V1068" s="6">
        <v>8</v>
      </c>
      <c r="W1068" s="6"/>
      <c r="X1068" s="5">
        <v>151</v>
      </c>
    </row>
    <row r="1069" spans="1:24" ht="26.2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c r="A1070" s="87">
        <v>501060029</v>
      </c>
      <c r="B1070" s="30" t="s">
        <v>946</v>
      </c>
      <c r="C1070" s="97"/>
      <c r="D1070" s="6"/>
      <c r="E1070" s="6"/>
      <c r="F1070" s="6"/>
      <c r="G1070" s="6"/>
      <c r="H1070" s="6"/>
      <c r="I1070" s="6">
        <v>3</v>
      </c>
      <c r="J1070" s="6"/>
      <c r="K1070" s="6"/>
      <c r="L1070" s="6">
        <v>3</v>
      </c>
      <c r="M1070" s="6"/>
      <c r="N1070" s="6">
        <v>2</v>
      </c>
      <c r="O1070" s="6"/>
      <c r="P1070" s="6"/>
      <c r="Q1070" s="6">
        <v>2</v>
      </c>
      <c r="R1070" s="6"/>
      <c r="S1070" s="6">
        <v>1</v>
      </c>
      <c r="T1070" s="6"/>
      <c r="U1070" s="6"/>
      <c r="V1070" s="6">
        <v>1</v>
      </c>
      <c r="W1070" s="6"/>
      <c r="X1070" s="5">
        <v>151</v>
      </c>
    </row>
    <row r="1071" spans="1:24" ht="26.2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7">
        <v>501060034</v>
      </c>
      <c r="B1075" s="30" t="s">
        <v>951</v>
      </c>
      <c r="C1075" s="97"/>
      <c r="D1075" s="6">
        <v>9</v>
      </c>
      <c r="E1075" s="6"/>
      <c r="F1075" s="6"/>
      <c r="G1075" s="6">
        <v>9</v>
      </c>
      <c r="H1075" s="6"/>
      <c r="I1075" s="6">
        <v>154</v>
      </c>
      <c r="J1075" s="6">
        <v>9</v>
      </c>
      <c r="K1075" s="6"/>
      <c r="L1075" s="6">
        <v>145</v>
      </c>
      <c r="M1075" s="6"/>
      <c r="N1075" s="6">
        <v>153</v>
      </c>
      <c r="O1075" s="6">
        <v>9</v>
      </c>
      <c r="P1075" s="6"/>
      <c r="Q1075" s="6">
        <v>144</v>
      </c>
      <c r="R1075" s="6"/>
      <c r="S1075" s="6">
        <v>10</v>
      </c>
      <c r="T1075" s="6"/>
      <c r="U1075" s="6"/>
      <c r="V1075" s="6">
        <v>10</v>
      </c>
      <c r="W1075" s="6"/>
      <c r="X1075" s="5">
        <v>151</v>
      </c>
    </row>
    <row r="1076" spans="1:24" ht="39"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c r="A1086" s="87">
        <v>501060045</v>
      </c>
      <c r="B1086" s="30" t="s">
        <v>962</v>
      </c>
      <c r="C1086" s="97"/>
      <c r="D1086" s="6"/>
      <c r="E1086" s="6"/>
      <c r="F1086" s="6"/>
      <c r="G1086" s="6"/>
      <c r="H1086" s="6"/>
      <c r="I1086" s="6">
        <v>1</v>
      </c>
      <c r="J1086" s="6"/>
      <c r="K1086" s="6"/>
      <c r="L1086" s="6">
        <v>1</v>
      </c>
      <c r="M1086" s="6"/>
      <c r="N1086" s="6"/>
      <c r="O1086" s="6"/>
      <c r="P1086" s="6"/>
      <c r="Q1086" s="6"/>
      <c r="R1086" s="6"/>
      <c r="S1086" s="6">
        <v>1</v>
      </c>
      <c r="T1086" s="6"/>
      <c r="U1086" s="6"/>
      <c r="V1086" s="6">
        <v>1</v>
      </c>
      <c r="W1086" s="6"/>
      <c r="X1086" s="5">
        <v>151</v>
      </c>
    </row>
    <row r="1087" spans="1:24" ht="39"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6.2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6.2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6.2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6.2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6.2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9"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6.2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6.2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6.2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6.2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6.2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3"/>
      <c r="Z1113" s="103"/>
    </row>
    <row r="1114" spans="1:26" s="41" customFormat="1" ht="26.2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6.2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1</v>
      </c>
      <c r="E1116" s="40"/>
      <c r="F1116" s="40"/>
      <c r="G1116" s="40">
        <v>1</v>
      </c>
      <c r="H1116" s="40"/>
      <c r="I1116" s="40">
        <v>12</v>
      </c>
      <c r="J1116" s="40"/>
      <c r="K1116" s="40"/>
      <c r="L1116" s="40">
        <v>12</v>
      </c>
      <c r="M1116" s="40"/>
      <c r="N1116" s="40">
        <v>11</v>
      </c>
      <c r="O1116" s="40"/>
      <c r="P1116" s="40"/>
      <c r="Q1116" s="40">
        <v>11</v>
      </c>
      <c r="R1116" s="40"/>
      <c r="S1116" s="40">
        <v>2</v>
      </c>
      <c r="T1116" s="40"/>
      <c r="U1116" s="40"/>
      <c r="V1116" s="40">
        <v>2</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6.25">
      <c r="A1118" s="88">
        <v>501080004</v>
      </c>
      <c r="B1118" s="42" t="s">
        <v>989</v>
      </c>
      <c r="C1118" s="97"/>
      <c r="D1118" s="40">
        <v>1</v>
      </c>
      <c r="E1118" s="40"/>
      <c r="F1118" s="40"/>
      <c r="G1118" s="40">
        <v>1</v>
      </c>
      <c r="H1118" s="40"/>
      <c r="I1118" s="40">
        <v>28</v>
      </c>
      <c r="J1118" s="40">
        <v>2</v>
      </c>
      <c r="K1118" s="40"/>
      <c r="L1118" s="40">
        <v>26</v>
      </c>
      <c r="M1118" s="40"/>
      <c r="N1118" s="40">
        <v>29</v>
      </c>
      <c r="O1118" s="40">
        <v>2</v>
      </c>
      <c r="P1118" s="40"/>
      <c r="Q1118" s="40">
        <v>27</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6.2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6.2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6.2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12</v>
      </c>
      <c r="J1130" s="40"/>
      <c r="K1130" s="40"/>
      <c r="L1130" s="40">
        <v>12</v>
      </c>
      <c r="M1130" s="40"/>
      <c r="N1130" s="40">
        <v>7</v>
      </c>
      <c r="O1130" s="40"/>
      <c r="P1130" s="40"/>
      <c r="Q1130" s="40">
        <v>7</v>
      </c>
      <c r="R1130" s="40"/>
      <c r="S1130" s="40">
        <v>5</v>
      </c>
      <c r="T1130" s="40"/>
      <c r="U1130" s="40"/>
      <c r="V1130" s="40">
        <v>5</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6.2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6.2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6.2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6.2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8</v>
      </c>
      <c r="J1145" s="40"/>
      <c r="K1145" s="40"/>
      <c r="L1145" s="40">
        <v>8</v>
      </c>
      <c r="M1145" s="40"/>
      <c r="N1145" s="40">
        <v>8</v>
      </c>
      <c r="O1145" s="40"/>
      <c r="P1145" s="40"/>
      <c r="Q1145" s="40">
        <v>8</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6.2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6.2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6.2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6.2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6.2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6.2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6.25">
      <c r="A1160" s="88">
        <v>501080046</v>
      </c>
      <c r="B1160" s="42" t="s">
        <v>1027</v>
      </c>
      <c r="C1160" s="97"/>
      <c r="D1160" s="40"/>
      <c r="E1160" s="40"/>
      <c r="F1160" s="40"/>
      <c r="G1160" s="40"/>
      <c r="H1160" s="40"/>
      <c r="I1160" s="40">
        <v>5</v>
      </c>
      <c r="J1160" s="40">
        <v>4</v>
      </c>
      <c r="K1160" s="40"/>
      <c r="L1160" s="40">
        <v>1</v>
      </c>
      <c r="M1160" s="40"/>
      <c r="N1160" s="40">
        <v>5</v>
      </c>
      <c r="O1160" s="40">
        <v>4</v>
      </c>
      <c r="P1160" s="40"/>
      <c r="Q1160" s="40">
        <v>1</v>
      </c>
      <c r="R1160" s="40"/>
      <c r="S1160" s="40"/>
      <c r="T1160" s="40"/>
      <c r="U1160" s="40"/>
      <c r="V1160" s="40"/>
      <c r="W1160" s="40"/>
      <c r="X1160" s="39">
        <v>120</v>
      </c>
      <c r="Y1160" s="103"/>
      <c r="Z1160" s="103"/>
    </row>
    <row r="1161" spans="1:26" s="41" customFormat="1" ht="26.2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6.2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6.2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6.2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6.2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6.2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6.2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6.2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6.2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6.2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6.2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6.2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9"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6.2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9"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6.2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6.2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6.2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6.2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6.2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7</v>
      </c>
      <c r="J1219" s="40"/>
      <c r="K1219" s="40"/>
      <c r="L1219" s="40">
        <v>7</v>
      </c>
      <c r="M1219" s="40"/>
      <c r="N1219" s="40">
        <v>7</v>
      </c>
      <c r="O1219" s="40"/>
      <c r="P1219" s="40"/>
      <c r="Q1219" s="40">
        <v>7</v>
      </c>
      <c r="R1219" s="40"/>
      <c r="S1219" s="40"/>
      <c r="T1219" s="40"/>
      <c r="U1219" s="40"/>
      <c r="V1219" s="40"/>
      <c r="W1219" s="40"/>
      <c r="X1219" s="39">
        <v>212</v>
      </c>
      <c r="Y1219" s="103"/>
      <c r="Z1219" s="103"/>
    </row>
    <row r="1220" spans="1:26" s="41" customFormat="1" ht="26.2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6.2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6.2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1</v>
      </c>
      <c r="E1236" s="40"/>
      <c r="F1236" s="40"/>
      <c r="G1236" s="40">
        <v>1</v>
      </c>
      <c r="H1236" s="40"/>
      <c r="I1236" s="40">
        <v>1</v>
      </c>
      <c r="J1236" s="40"/>
      <c r="K1236" s="40"/>
      <c r="L1236" s="40">
        <v>1</v>
      </c>
      <c r="M1236" s="40"/>
      <c r="N1236" s="40">
        <v>2</v>
      </c>
      <c r="O1236" s="40"/>
      <c r="P1236" s="40"/>
      <c r="Q1236" s="40">
        <v>2</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3</v>
      </c>
      <c r="E1238" s="40"/>
      <c r="F1238" s="40"/>
      <c r="G1238" s="40">
        <v>3</v>
      </c>
      <c r="H1238" s="40"/>
      <c r="I1238" s="40">
        <v>203</v>
      </c>
      <c r="J1238" s="40">
        <v>25</v>
      </c>
      <c r="K1238" s="40"/>
      <c r="L1238" s="40">
        <v>178</v>
      </c>
      <c r="M1238" s="40"/>
      <c r="N1238" s="40">
        <v>200</v>
      </c>
      <c r="O1238" s="40">
        <v>25</v>
      </c>
      <c r="P1238" s="40"/>
      <c r="Q1238" s="40">
        <v>175</v>
      </c>
      <c r="R1238" s="40"/>
      <c r="S1238" s="40">
        <v>6</v>
      </c>
      <c r="T1238" s="40"/>
      <c r="U1238" s="40"/>
      <c r="V1238" s="40">
        <v>6</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6.25">
      <c r="A1240" s="88">
        <v>501120003</v>
      </c>
      <c r="B1240" s="42" t="s">
        <v>1095</v>
      </c>
      <c r="C1240" s="97"/>
      <c r="D1240" s="40">
        <v>4</v>
      </c>
      <c r="E1240" s="40"/>
      <c r="F1240" s="40"/>
      <c r="G1240" s="40">
        <v>4</v>
      </c>
      <c r="H1240" s="40"/>
      <c r="I1240" s="40">
        <v>291</v>
      </c>
      <c r="J1240" s="40">
        <v>1</v>
      </c>
      <c r="K1240" s="40"/>
      <c r="L1240" s="40">
        <v>290</v>
      </c>
      <c r="M1240" s="40"/>
      <c r="N1240" s="40">
        <v>289</v>
      </c>
      <c r="O1240" s="40">
        <v>1</v>
      </c>
      <c r="P1240" s="40"/>
      <c r="Q1240" s="40">
        <v>288</v>
      </c>
      <c r="R1240" s="40"/>
      <c r="S1240" s="40">
        <v>6</v>
      </c>
      <c r="T1240" s="40"/>
      <c r="U1240" s="40"/>
      <c r="V1240" s="40">
        <v>6</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9">
      <c r="A1242" s="88">
        <v>501120005</v>
      </c>
      <c r="B1242" s="42" t="s">
        <v>1097</v>
      </c>
      <c r="C1242" s="97"/>
      <c r="D1242" s="40"/>
      <c r="E1242" s="40"/>
      <c r="F1242" s="40"/>
      <c r="G1242" s="40"/>
      <c r="H1242" s="40"/>
      <c r="I1242" s="40">
        <v>2</v>
      </c>
      <c r="J1242" s="40">
        <v>1</v>
      </c>
      <c r="K1242" s="40"/>
      <c r="L1242" s="40">
        <v>1</v>
      </c>
      <c r="M1242" s="40"/>
      <c r="N1242" s="40">
        <v>2</v>
      </c>
      <c r="O1242" s="40">
        <v>1</v>
      </c>
      <c r="P1242" s="40"/>
      <c r="Q1242" s="40">
        <v>1</v>
      </c>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v>1</v>
      </c>
      <c r="E1244" s="40"/>
      <c r="F1244" s="40"/>
      <c r="G1244" s="40">
        <v>1</v>
      </c>
      <c r="H1244" s="40"/>
      <c r="I1244" s="40">
        <v>9</v>
      </c>
      <c r="J1244" s="40">
        <v>1</v>
      </c>
      <c r="K1244" s="40"/>
      <c r="L1244" s="40">
        <v>8</v>
      </c>
      <c r="M1244" s="40"/>
      <c r="N1244" s="40">
        <v>10</v>
      </c>
      <c r="O1244" s="40">
        <v>1</v>
      </c>
      <c r="P1244" s="40"/>
      <c r="Q1244" s="40">
        <v>9</v>
      </c>
      <c r="R1244" s="40"/>
      <c r="S1244" s="40"/>
      <c r="T1244" s="40"/>
      <c r="U1244" s="40"/>
      <c r="V1244" s="40"/>
      <c r="W1244" s="40"/>
      <c r="X1244" s="39">
        <v>120</v>
      </c>
      <c r="Y1244" s="103"/>
      <c r="Z1244" s="103"/>
    </row>
    <row r="1245" spans="1:26" s="41" customFormat="1" ht="39"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6.2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6.25">
      <c r="A1249" s="88">
        <v>501120012</v>
      </c>
      <c r="B1249" s="42" t="s">
        <v>1103</v>
      </c>
      <c r="C1249" s="97"/>
      <c r="D1249" s="40">
        <v>1</v>
      </c>
      <c r="E1249" s="40"/>
      <c r="F1249" s="40"/>
      <c r="G1249" s="40">
        <v>1</v>
      </c>
      <c r="H1249" s="40"/>
      <c r="I1249" s="40">
        <v>29</v>
      </c>
      <c r="J1249" s="40"/>
      <c r="K1249" s="40"/>
      <c r="L1249" s="40">
        <v>29</v>
      </c>
      <c r="M1249" s="40"/>
      <c r="N1249" s="40">
        <v>30</v>
      </c>
      <c r="O1249" s="40"/>
      <c r="P1249" s="40"/>
      <c r="Q1249" s="40">
        <v>30</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6.2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6.2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5</v>
      </c>
      <c r="E1259" s="40"/>
      <c r="F1259" s="40"/>
      <c r="G1259" s="40">
        <v>5</v>
      </c>
      <c r="H1259" s="40"/>
      <c r="I1259" s="40">
        <v>173</v>
      </c>
      <c r="J1259" s="40"/>
      <c r="K1259" s="40"/>
      <c r="L1259" s="40">
        <v>173</v>
      </c>
      <c r="M1259" s="40"/>
      <c r="N1259" s="40">
        <v>177</v>
      </c>
      <c r="O1259" s="40"/>
      <c r="P1259" s="40"/>
      <c r="Q1259" s="40">
        <v>177</v>
      </c>
      <c r="R1259" s="40"/>
      <c r="S1259" s="40">
        <v>1</v>
      </c>
      <c r="T1259" s="40"/>
      <c r="U1259" s="40"/>
      <c r="V1259" s="40">
        <v>1</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6.2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6.25">
      <c r="A1265" s="88">
        <v>501130003</v>
      </c>
      <c r="B1265" s="42" t="s">
        <v>1118</v>
      </c>
      <c r="C1265" s="97"/>
      <c r="D1265" s="40"/>
      <c r="E1265" s="40"/>
      <c r="F1265" s="40"/>
      <c r="G1265" s="40"/>
      <c r="H1265" s="40"/>
      <c r="I1265" s="40">
        <v>14</v>
      </c>
      <c r="J1265" s="40">
        <v>6</v>
      </c>
      <c r="K1265" s="40"/>
      <c r="L1265" s="40">
        <v>8</v>
      </c>
      <c r="M1265" s="40"/>
      <c r="N1265" s="40">
        <v>14</v>
      </c>
      <c r="O1265" s="40">
        <v>6</v>
      </c>
      <c r="P1265" s="40"/>
      <c r="Q1265" s="40">
        <v>8</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6.2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6.2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6.2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6.2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6.2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6.2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1</v>
      </c>
      <c r="E1285" s="40"/>
      <c r="F1285" s="40"/>
      <c r="G1285" s="40">
        <v>1</v>
      </c>
      <c r="H1285" s="40"/>
      <c r="I1285" s="40">
        <v>40</v>
      </c>
      <c r="J1285" s="40"/>
      <c r="K1285" s="40"/>
      <c r="L1285" s="40">
        <v>40</v>
      </c>
      <c r="M1285" s="40"/>
      <c r="N1285" s="40">
        <v>41</v>
      </c>
      <c r="O1285" s="40"/>
      <c r="P1285" s="40"/>
      <c r="Q1285" s="40">
        <v>41</v>
      </c>
      <c r="R1285" s="40"/>
      <c r="S1285" s="40"/>
      <c r="T1285" s="40"/>
      <c r="U1285" s="40"/>
      <c r="V1285" s="40"/>
      <c r="W1285" s="40"/>
      <c r="X1285" s="39">
        <v>120</v>
      </c>
      <c r="Y1285" s="103"/>
      <c r="Z1285" s="103"/>
    </row>
    <row r="1286" spans="1:26" s="41" customFormat="1" ht="26.2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6.2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6.2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6.2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6.2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9"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6.2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6.2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6.2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9"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9"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6.2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6.2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6.2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6.2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6.2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6.2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6.2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6.2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6.2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6.2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6.2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6.2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6.2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9"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9"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6.2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6.2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9"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6.2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9"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6.2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9"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9"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9"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6.25">
      <c r="A1337" s="88">
        <v>501130075</v>
      </c>
      <c r="B1337" s="42" t="s">
        <v>1188</v>
      </c>
      <c r="C1337" s="97"/>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3"/>
      <c r="Z1337" s="103"/>
    </row>
    <row r="1338" spans="1:26" s="41" customFormat="1" ht="26.25">
      <c r="A1338" s="88">
        <v>501130076</v>
      </c>
      <c r="B1338" s="42" t="s">
        <v>1189</v>
      </c>
      <c r="C1338" s="97"/>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3"/>
      <c r="Z1338" s="103"/>
    </row>
    <row r="1339" spans="1:26" s="41" customFormat="1" ht="26.2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6.2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6.2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6.2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6.2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6.2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6.2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6.2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c r="A1357" s="88">
        <v>501130095</v>
      </c>
      <c r="B1357" s="42" t="s">
        <v>1206</v>
      </c>
      <c r="C1357" s="97"/>
      <c r="D1357" s="40"/>
      <c r="E1357" s="40"/>
      <c r="F1357" s="40"/>
      <c r="G1357" s="40"/>
      <c r="H1357" s="40"/>
      <c r="I1357" s="40">
        <v>10</v>
      </c>
      <c r="J1357" s="40"/>
      <c r="K1357" s="40"/>
      <c r="L1357" s="40">
        <v>10</v>
      </c>
      <c r="M1357" s="40"/>
      <c r="N1357" s="40">
        <v>6</v>
      </c>
      <c r="O1357" s="40"/>
      <c r="P1357" s="40"/>
      <c r="Q1357" s="40">
        <v>6</v>
      </c>
      <c r="R1357" s="40"/>
      <c r="S1357" s="40">
        <v>4</v>
      </c>
      <c r="T1357" s="40"/>
      <c r="U1357" s="40"/>
      <c r="V1357" s="40">
        <v>4</v>
      </c>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6.2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6.2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6.2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6.2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6.2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6.2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1</v>
      </c>
      <c r="J1373" s="40"/>
      <c r="K1373" s="40"/>
      <c r="L1373" s="40">
        <v>1</v>
      </c>
      <c r="M1373" s="40"/>
      <c r="N1373" s="40">
        <v>1</v>
      </c>
      <c r="O1373" s="40"/>
      <c r="P1373" s="40"/>
      <c r="Q1373" s="40">
        <v>1</v>
      </c>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6.2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9"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6.2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6.2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9"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6.2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6.2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6.2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9"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6.2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6.2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9"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6.2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2.5"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6.2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6.2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6.2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9"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6.2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9"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6.2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6.2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6.2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4</v>
      </c>
      <c r="E1468" s="32"/>
      <c r="F1468" s="32"/>
      <c r="G1468" s="32">
        <v>4</v>
      </c>
      <c r="H1468" s="32"/>
      <c r="I1468" s="32">
        <v>3</v>
      </c>
      <c r="J1468" s="32">
        <v>1</v>
      </c>
      <c r="K1468" s="32"/>
      <c r="L1468" s="32">
        <v>2</v>
      </c>
      <c r="M1468" s="32"/>
      <c r="N1468" s="32">
        <v>7</v>
      </c>
      <c r="O1468" s="32">
        <v>1</v>
      </c>
      <c r="P1468" s="32"/>
      <c r="Q1468" s="32">
        <v>6</v>
      </c>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36</v>
      </c>
      <c r="E1471" s="7">
        <f>SUM(E913,E1468:E1470)</f>
        <v>0</v>
      </c>
      <c r="F1471" s="7">
        <f>SUM(F913,F1468:F1470)</f>
        <v>0</v>
      </c>
      <c r="G1471" s="7">
        <f>SUM(G913,G1468:G1470)</f>
        <v>36</v>
      </c>
      <c r="H1471" s="7">
        <f>SUM(H913,H1468:H1470)</f>
        <v>0</v>
      </c>
      <c r="I1471" s="7">
        <f>SUM(J1471:M1471)</f>
        <v>1102</v>
      </c>
      <c r="J1471" s="7">
        <f>SUM(J913,J1468:J1470)</f>
        <v>69</v>
      </c>
      <c r="K1471" s="7">
        <f>SUM(K913,K1468:K1470)</f>
        <v>0</v>
      </c>
      <c r="L1471" s="7">
        <f>SUM(L913,L1468:L1470)</f>
        <v>1033</v>
      </c>
      <c r="M1471" s="7">
        <f>SUM(M913,M1468:M1470)</f>
        <v>0</v>
      </c>
      <c r="N1471" s="7">
        <f>SUM(O1471:R1471)</f>
        <v>1091</v>
      </c>
      <c r="O1471" s="7">
        <f>SUM(O913,O1468:O1470)</f>
        <v>69</v>
      </c>
      <c r="P1471" s="7">
        <f>SUM(P913,P1468:P1470)</f>
        <v>0</v>
      </c>
      <c r="Q1471" s="7">
        <f>SUM(Q913,Q1468:Q1470)</f>
        <v>1022</v>
      </c>
      <c r="R1471" s="7">
        <f>SUM(R913,R1468:R1470)</f>
        <v>0</v>
      </c>
      <c r="S1471" s="7">
        <f>SUM(T1471:W1471)</f>
        <v>47</v>
      </c>
      <c r="T1471" s="7">
        <f>SUM(T913,T1468:T1470)</f>
        <v>0</v>
      </c>
      <c r="U1471" s="7">
        <f>SUM(U913,U1468:U1470)</f>
        <v>0</v>
      </c>
      <c r="V1471" s="7">
        <f>SUM(V913,V1468:V1470)</f>
        <v>47</v>
      </c>
      <c r="W1471" s="7">
        <f>SUM(W913,W1468:W1470)</f>
        <v>0</v>
      </c>
      <c r="X1471" s="28" t="s">
        <v>1916</v>
      </c>
    </row>
    <row r="1472" spans="1:26" s="19" customFormat="1" ht="12.75">
      <c r="A1472" s="170" t="s">
        <v>1308</v>
      </c>
      <c r="B1472" s="171"/>
      <c r="C1472" s="3"/>
      <c r="D1472" s="4">
        <f>SUM(E1472:H1472)</f>
        <v>171</v>
      </c>
      <c r="E1472" s="4">
        <f>E551+E754+E911+E1471</f>
        <v>30</v>
      </c>
      <c r="F1472" s="4">
        <f>F551+F754+F911+F1471</f>
        <v>0</v>
      </c>
      <c r="G1472" s="4">
        <f>G551+G754+G911+G1471</f>
        <v>141</v>
      </c>
      <c r="H1472" s="4">
        <f>H551+H754+H911+H1471</f>
        <v>0</v>
      </c>
      <c r="I1472" s="4">
        <f>SUM(J1472:M1472)</f>
        <v>1827</v>
      </c>
      <c r="J1472" s="4">
        <f>J551+J754+J911+J1471</f>
        <v>265</v>
      </c>
      <c r="K1472" s="4">
        <f>K551+K754+K911+K1471</f>
        <v>0</v>
      </c>
      <c r="L1472" s="4">
        <f>L551+L754+L911+L1471</f>
        <v>1562</v>
      </c>
      <c r="M1472" s="4">
        <f>M551+M754+M911+M1471</f>
        <v>0</v>
      </c>
      <c r="N1472" s="4">
        <f>SUM(O1472:R1472)</f>
        <v>1707</v>
      </c>
      <c r="O1472" s="4">
        <f>O551+O754+O911+O1471</f>
        <v>290</v>
      </c>
      <c r="P1472" s="4">
        <f>P551+P754+P911+P1471</f>
        <v>0</v>
      </c>
      <c r="Q1472" s="4">
        <f>Q551+Q754+Q911+Q1471</f>
        <v>1417</v>
      </c>
      <c r="R1472" s="4">
        <f>R551+R754+R911+R1471</f>
        <v>0</v>
      </c>
      <c r="S1472" s="4">
        <f>SUM(T1472:W1472)</f>
        <v>291</v>
      </c>
      <c r="T1472" s="4">
        <f>T551+T754+T911+T1471</f>
        <v>5</v>
      </c>
      <c r="U1472" s="4">
        <f>U551+U754+U911+U1471</f>
        <v>0</v>
      </c>
      <c r="V1472" s="4">
        <f>V551+V754+V911+V1471</f>
        <v>286</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&amp;LA7A3B3D8&amp;C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9"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6.2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9"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6.2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6.2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6.2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6.2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6.2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6.2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6.2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6.2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6.2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6.2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9"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6.2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6.2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6.2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6.2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9"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6.2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6.2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6.2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6.2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9"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6.2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6.2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2.5"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6.2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6.2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6.2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6.2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9"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9"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6.2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6.2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6.2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9"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6.2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6.2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6.2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6.2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6.2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6.2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6.2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6.2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6.2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6.2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9"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6.2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6.2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6.2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6.2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6.2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9"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6.2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6.2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6.2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9"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6.2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6.2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6.2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6.2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6.2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6.2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6.2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6.2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6.2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6.2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6.2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9"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6.2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6.2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6.2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6.2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26.2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6.2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6.2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6.2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6.2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6.2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6.2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9"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9"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6.2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9"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9"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9"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9"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6.2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6.2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6.2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6.2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6.2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6.2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6.2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6.2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6.2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6.2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6.2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6.2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6.2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9"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6.2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6.2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6.2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6.2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6.2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6.2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6.2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6.2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6.2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6.2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6.2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6.2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6.2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6.2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6.2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6.2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6.2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6.2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6.2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9"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6.2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6.2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6.2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6.2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6.2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6.2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6.2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6.2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6.2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6.2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6.2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6.2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6.2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6.2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6.2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6.2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6.2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6.2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6.2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6.2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6.2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6.2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6.2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6.2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6.2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6.2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6.2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6.2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6.2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6.2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6.2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6.2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6.2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6.2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9"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6.2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9"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6.2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6.2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6.2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6.2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6.2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6.2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6.2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6.2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6.2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9"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9"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6.2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6.2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6.2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6.2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6.2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6.2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6.2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6.2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6.2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6.2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6.2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6.2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6.2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6.2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6.2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6.2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6.2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9"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6.2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6.2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6.2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9"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9"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6.2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6.2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6.2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6.2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6.2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6.2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6.2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6.2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6.2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6.2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6.2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6.2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6.2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9"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9"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6.2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6.2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9"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6.2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9"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6.2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9"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9"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9"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6.2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6.2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6.2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6.2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6.2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6.2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6.2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6.2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6.2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6.2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6.2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6.2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6.2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6.2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6.2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6.2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6.2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9"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6.2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6.2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9"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6.2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6.2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6.2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9"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6.2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6.2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9"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6.2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2.5"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6.2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6.2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6.2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9"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6.2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9"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6.2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6.2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6.2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6.2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6.2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6.2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6.2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6.2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9"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6.2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6.2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6.2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9"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6.2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6.2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&amp;LA7A3B3D8&amp;C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6.2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&amp;LA7A3B3D8&amp;C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6.2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&amp;LA7A3B3D8&amp;C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6.2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&amp;LA7A3B3D8&amp;C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6.2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&amp;LA7A3B3D8&amp;C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171</v>
      </c>
      <c r="D426" s="26">
        <f>SUM(D427:D459)</f>
        <v>1827</v>
      </c>
      <c r="E426" s="26">
        <f>SUM(E427:E459)</f>
        <v>1707</v>
      </c>
      <c r="F426" s="26">
        <f>SUM(F427:F459)</f>
        <v>291</v>
      </c>
      <c r="G426" s="26">
        <f>SUM(G427:G459)</f>
        <v>714.177999999999</v>
      </c>
      <c r="H426" s="26">
        <f>SUM(H427:H459)</f>
        <v>4551.23233333335</v>
      </c>
      <c r="I426" s="26">
        <f>SUM(I427:I459)</f>
        <v>4071.75283333337</v>
      </c>
      <c r="J426" s="26">
        <f>SUM(J427:J459)</f>
        <v>1193.6575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c r="A458" s="6" t="s">
        <v>1684</v>
      </c>
      <c r="B458" s="13">
        <v>2247</v>
      </c>
      <c r="C458" s="5">
        <v>171</v>
      </c>
      <c r="D458" s="5">
        <v>1827</v>
      </c>
      <c r="E458" s="5">
        <v>1707</v>
      </c>
      <c r="F458" s="5">
        <v>291</v>
      </c>
      <c r="G458" s="5">
        <v>714.177999999999</v>
      </c>
      <c r="H458" s="5">
        <v>4551.23233333335</v>
      </c>
      <c r="I458" s="5">
        <v>4071.75283333337</v>
      </c>
      <c r="J458" s="5">
        <v>1193.6575</v>
      </c>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171</v>
      </c>
      <c r="D696" s="27">
        <f>D6+D31+D36+D66+D84+D131+D187+D213+D227+D256+D274+D303+D327+D360+D390+D401+D426+D460+D492+D511+D532+D550+D588+D609+D631+D655+D671</f>
        <v>1827</v>
      </c>
      <c r="E696" s="27">
        <f>E6+E31+E36+E66+E84+E131+E187+E213+E227+E256+E274+E303+E327+E360+E390+E401+E426+E460+E492+E511+E532+E550+E588+E609+E631+E655+E671</f>
        <v>1707</v>
      </c>
      <c r="F696" s="27">
        <f>F6+F31+F36+F66+F84+F131+F187+F213+F227+F256+F274+F303+F327+F360+F390+F401+F426+F460+F492+F511+F532+F550+F588+F609+F631+F655+F671</f>
        <v>291</v>
      </c>
      <c r="G696" s="27">
        <f>G6+G31+G36+G66+G84+G131+G187+G213+G227+G256+G274+G303+G327+G360+G390+G401+G426+G460+G492+G511+G532+G550+G588+G609+G631+G655+G671</f>
        <v>714.177999999999</v>
      </c>
      <c r="H696" s="27">
        <f>H6+H31+H36+H66+H84+H131+H187+H213+H227+H256+H274+H303+H327+H360+H390+H401+H426+H460+H492+H511+H532+H550+H588+H609+H631+H655+H671</f>
        <v>4551.23233333335</v>
      </c>
      <c r="I696" s="27">
        <f>I6+I31+I36+I66+I84+I131+I187+I213+I227+I256+I274+I303+I327+I360+I390+I401+I426+I460+I492+I511+I532+I550+I588+I609+I631+I655+I671</f>
        <v>4071.75283333337</v>
      </c>
      <c r="J696" s="27">
        <f>J6+J31+J36+J66+J84+J131+J187+J213+J227+J256+J274+J303+J327+J360+J390+J401+J426+J460+J492+J511+J532+J550+J588+J609+J631+J655+J671</f>
        <v>1193.6575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171</v>
      </c>
      <c r="D802" s="25">
        <f>D696+D724+D753+D763+D792+D801</f>
        <v>1827</v>
      </c>
      <c r="E802" s="25">
        <f>E696+E724+E753+E763+E792+E801</f>
        <v>1707</v>
      </c>
      <c r="F802" s="25">
        <f>F696+F724+F753+F763+F792+F801</f>
        <v>291</v>
      </c>
      <c r="G802" s="25">
        <f>G696+G724+G753+G763+G792+G801</f>
        <v>714.177999999999</v>
      </c>
      <c r="H802" s="25">
        <f>H696+H724+H753+H763+H792+H801</f>
        <v>4551.23233333335</v>
      </c>
      <c r="I802" s="25">
        <f>I696+I724+I753+I763+I792+I801</f>
        <v>4071.75283333337</v>
      </c>
      <c r="J802" s="25">
        <f>J696+J724+J753+J763+J792+J801</f>
        <v>1193.6575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3.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&amp;LA7A3B3D8&amp;C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2024-01-19T13:05:15Z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1-ЄЗ_00518_4.2023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A7A3B3D8</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