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<sst xmlns="http://schemas.openxmlformats.org/spreadsheetml/2006/main" count="294" uniqueCount="221">
  <si>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</si>
  <si>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</si>
  <si>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</si>
  <si>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</si>
  <si>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</si>
  <si>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</si>
  <si>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</si>
  <si>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</si>
  <si>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</si>
  <si>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</si>
  <si>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</si>
  <si>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</si>
  <si>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</si>
  <si>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</si>
  <si>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</si>
  <si>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</si>
  <si>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</si>
  <si>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</si>
  <si>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</si>
  <si>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</si>
  <si>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</si>
  <si>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</si>
  <si>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</si>
  <si>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</si>
  <si>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</si>
  <si>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</si>
  <si>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</si>
  <si>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</si>
  <si>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</si>
  <si>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</si>
  <si>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</si>
  <si>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</si>
  <si>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</si>
  <si>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</si>
  <si>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</si>
  <si>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</si>
  <si>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</si>
  <si>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</si>
  <si>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</si>
  <si>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</si>
  <si>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</si>
  <si>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</si>
  <si>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</si>
  <si>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</si>
  <si>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</si>
  <si>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</si>
  <si>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</si>
  <si>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</si>
  <si>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</si>
  <si>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</si>
  <si>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</si>
  <si>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</si>
  <si>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</si>
  <si>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</si>
  <si>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</si>
  <si>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</si>
  <si>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</si>
  <si>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</si>
  <si>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</si>
  <si>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</si>
  <si>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</si>
  <si>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</si>
  <si>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</si>
  <si>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</si>
  <si>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</si>
  <si>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</si>
  <si>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</si>
  <si>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</si>
  <si>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</si>
  <si>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</si>
  <si>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</si>
  <si>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</si>
  <si>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</si>
  <si>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</si>
  <si>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</si>
  <si>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</si>
  <si>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</si>
  <si>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</si>
  <si>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</si>
  <si>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</si>
  <si>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</si>
  <si>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</si>
  <si>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</si>
  <si>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</si>
  <si>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</si>
  <si>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</si>
  <si>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</si>
  <si>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</si>
  <si>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</si>
  <si>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</si>
  <si>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</si>
  <si>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</si>
  <si>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</si>
  <si>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</si>
  <si>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</si>
  <si>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</si>
  <si>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</si>
  <si>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</si>
  <si>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</si>
  <si>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</si>
  <si>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</si>
  <si>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</si>
  <si>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</si>
  <si>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</si>
  <si>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</si>
  <si>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</si>
  <si>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</si>
  <si>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</si>
  <si>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</si>
  <si>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</si>
  <si>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</si>
  <si>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</si>
  <si>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</si>
  <si>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</si>
  <si>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</si>
  <si>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</si>
  <si>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</si>
  <si>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</si>
  <si>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</si>
  <si>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</si>
  <si>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</si>
  <si>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</si>
  <si>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</si>
  <si>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</si>
  <si>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</si>
  <si>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</si>
  <si>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</si>
  <si>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</si>
  <si>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</si>
  <si>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</si>
  <si>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</si>
  <si>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</si>
  <si>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</si>
  <si>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</si>
  <si>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</si>
  <si>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</si>
  <si>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</si>
  <si>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</si>
  <si>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</si>
  <si>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</si>
  <si>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</si>
  <si>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</si>
  <si>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</si>
  <si>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</si>
  <si>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</si>
  <si>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</si>
  <si>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</si>
  <si>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</si>
  <si>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</si>
  <si>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</si>
  <si>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</si>
  <si>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</si>
  <si>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</si>
  <si>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</si>
  <si>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</si>
  <si>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</si>
  <si>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</si>
  <si>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</si>
  <si>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</si>
  <si>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</si>
  <si>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</si>
  <si>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</si>
  <si>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</si>
  <si>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</si>
  <si>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</si>
  <si>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</si>
  <si>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</si>
  <si>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</si>
  <si>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</si>
  <si>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</si>
  <si>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</si>
  <si>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</si>
  <si>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</si>
  <si>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</si>
  <si>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</si>
  <si>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</si>
  <si>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</si>
  <si>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</si>
  <si>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</si>
  <si>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</si>
  <si>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</si>
  <si>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</si>
  <si>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</si>
  <si>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</si>
  <si>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</si>
  <si>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</si>
  <si>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</si>
  <si>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</si>
  <si>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</si>
  <si>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</si>
  <si>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</si>
  <si>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</si>
  <si>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</si>
  <si>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</si>
  <si>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</si>
  <si>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</si>
  <si>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</si>
  <si>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</si>
  <si>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</si>
  <si>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</si>
  <si>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</si>
  <si>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</si>
  <si>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</si>
  <si>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</si>
  <si>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</si>
  <si>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</si>
  <si>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</si>
  <si>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</si>
  <si>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</si>
  <si>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</si>
  <si>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</si>
  <si>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</si>
  <si>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</si>
  <si>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</si>
  <si>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</si>
  <si>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</si>
  <si>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>М.С. Тарасенко</t>
  </si>
  <si>
    <t>Н.П. Мельник</t>
  </si>
  <si>
    <t>(063)-323-98-48</t>
  </si>
  <si>
    <t xml:space="preserve">inbox@shr.od.court.gov.ua   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</si>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</sst>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9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&amp;LEB7A350F&amp;C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116</v>
      </c>
      <c r="F6" s="103">
        <v>87</v>
      </c>
      <c r="G6" s="103">
        <v>1</v>
      </c>
      <c r="H6" s="103">
        <v>74</v>
      </c>
      <c r="I6" s="121" t="s">
        <v>208</v>
      </c>
      <c r="J6" s="103">
        <v>42</v>
      </c>
      <c r="K6" s="84">
        <v>6</v>
      </c>
      <c r="L6" s="91">
        <f aca="true" t="shared" si="0" ref="L6:L46">E6-F6</f>
        <v>29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49</v>
      </c>
      <c r="F7" s="103">
        <v>49</v>
      </c>
      <c r="G7" s="103"/>
      <c r="H7" s="103">
        <v>49</v>
      </c>
      <c r="I7" s="103">
        <v>44</v>
      </c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29</v>
      </c>
      <c r="F9" s="103">
        <v>27</v>
      </c>
      <c r="G9" s="103"/>
      <c r="H9" s="85">
        <v>22</v>
      </c>
      <c r="I9" s="103">
        <v>17</v>
      </c>
      <c r="J9" s="103">
        <v>7</v>
      </c>
      <c r="K9" s="84"/>
      <c r="L9" s="91">
        <f t="shared" si="0"/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/>
      <c r="G12" s="103"/>
      <c r="H12" s="103">
        <v>1</v>
      </c>
      <c r="I12" s="103"/>
      <c r="J12" s="103"/>
      <c r="K12" s="84"/>
      <c r="L12" s="91">
        <f t="shared" si="0"/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196</v>
      </c>
      <c r="F16" s="84">
        <f t="shared" si="1"/>
        <v>164</v>
      </c>
      <c r="G16" s="84">
        <f t="shared" si="1"/>
        <v>1</v>
      </c>
      <c r="H16" s="84">
        <f t="shared" si="1"/>
        <v>147</v>
      </c>
      <c r="I16" s="84">
        <f t="shared" si="1"/>
        <v>62</v>
      </c>
      <c r="J16" s="84">
        <f t="shared" si="1"/>
        <v>49</v>
      </c>
      <c r="K16" s="84">
        <f t="shared" si="1"/>
        <v>6</v>
      </c>
      <c r="L16" s="91">
        <f t="shared" si="0"/>
        <v>32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8</v>
      </c>
      <c r="I17" s="84">
        <v>7</v>
      </c>
      <c r="J17" s="84">
        <v>2</v>
      </c>
      <c r="K17" s="84"/>
      <c r="L17" s="91">
        <f t="shared" si="0"/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>
        <v>7</v>
      </c>
      <c r="G18" s="84"/>
      <c r="H18" s="84">
        <v>5</v>
      </c>
      <c r="I18" s="84"/>
      <c r="J18" s="84">
        <v>2</v>
      </c>
      <c r="K18" s="84"/>
      <c r="L18" s="91">
        <f t="shared" si="0"/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10</v>
      </c>
      <c r="F25" s="94">
        <v>10</v>
      </c>
      <c r="G25" s="94"/>
      <c r="H25" s="94">
        <v>6</v>
      </c>
      <c r="I25" s="94"/>
      <c r="J25" s="94">
        <v>4</v>
      </c>
      <c r="K25" s="94"/>
      <c r="L25" s="91">
        <f t="shared" si="0"/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70</v>
      </c>
      <c r="F26" s="84">
        <v>70</v>
      </c>
      <c r="G26" s="84"/>
      <c r="H26" s="84">
        <v>65</v>
      </c>
      <c r="I26" s="84">
        <v>56</v>
      </c>
      <c r="J26" s="84">
        <v>5</v>
      </c>
      <c r="K26" s="84"/>
      <c r="L26" s="91">
        <f t="shared" si="0"/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375</v>
      </c>
      <c r="F28" s="84">
        <v>358</v>
      </c>
      <c r="G28" s="84">
        <v>2</v>
      </c>
      <c r="H28" s="84">
        <v>354</v>
      </c>
      <c r="I28" s="84">
        <v>303</v>
      </c>
      <c r="J28" s="84">
        <v>21</v>
      </c>
      <c r="K28" s="84"/>
      <c r="L28" s="91">
        <f t="shared" si="0"/>
        <v>17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381</v>
      </c>
      <c r="F29" s="84">
        <v>307</v>
      </c>
      <c r="G29" s="84">
        <v>4</v>
      </c>
      <c r="H29" s="84">
        <v>256</v>
      </c>
      <c r="I29" s="84">
        <v>216</v>
      </c>
      <c r="J29" s="84">
        <v>125</v>
      </c>
      <c r="K29" s="84">
        <v>10</v>
      </c>
      <c r="L29" s="91">
        <f t="shared" si="0"/>
        <v>74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47</v>
      </c>
      <c r="F30" s="84">
        <v>47</v>
      </c>
      <c r="G30" s="84"/>
      <c r="H30" s="84">
        <v>42</v>
      </c>
      <c r="I30" s="84">
        <v>34</v>
      </c>
      <c r="J30" s="84">
        <v>5</v>
      </c>
      <c r="K30" s="84"/>
      <c r="L30" s="91">
        <f t="shared" si="0"/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44</v>
      </c>
      <c r="F31" s="84">
        <v>34</v>
      </c>
      <c r="G31" s="84"/>
      <c r="H31" s="84">
        <v>32</v>
      </c>
      <c r="I31" s="84">
        <v>31</v>
      </c>
      <c r="J31" s="84">
        <v>12</v>
      </c>
      <c r="K31" s="84"/>
      <c r="L31" s="91">
        <f t="shared" si="0"/>
        <v>10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4</v>
      </c>
      <c r="G32" s="84"/>
      <c r="H32" s="84">
        <v>3</v>
      </c>
      <c r="I32" s="84"/>
      <c r="J32" s="84">
        <v>1</v>
      </c>
      <c r="K32" s="84"/>
      <c r="L32" s="91">
        <f t="shared" si="0"/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</v>
      </c>
      <c r="F37" s="84">
        <v>27</v>
      </c>
      <c r="G37" s="84"/>
      <c r="H37" s="84">
        <v>9</v>
      </c>
      <c r="I37" s="84">
        <v>4</v>
      </c>
      <c r="J37" s="84">
        <v>19</v>
      </c>
      <c r="K37" s="84"/>
      <c r="L37" s="91">
        <f t="shared" si="0"/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617</v>
      </c>
      <c r="F40" s="94">
        <v>526</v>
      </c>
      <c r="G40" s="94">
        <v>4</v>
      </c>
      <c r="H40" s="94">
        <v>429</v>
      </c>
      <c r="I40" s="94">
        <v>308</v>
      </c>
      <c r="J40" s="94">
        <v>188</v>
      </c>
      <c r="K40" s="94">
        <v>10</v>
      </c>
      <c r="L40" s="91">
        <f t="shared" si="0"/>
        <v>91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1131</v>
      </c>
      <c r="F41" s="84">
        <v>1099</v>
      </c>
      <c r="G41" s="84"/>
      <c r="H41" s="84">
        <v>1084</v>
      </c>
      <c r="I41" s="121" t="s">
        <v>208</v>
      </c>
      <c r="J41" s="84">
        <v>47</v>
      </c>
      <c r="K41" s="84"/>
      <c r="L41" s="91">
        <f t="shared" si="0"/>
        <v>32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208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3</v>
      </c>
      <c r="G43" s="84"/>
      <c r="H43" s="84">
        <v>7</v>
      </c>
      <c r="I43" s="84">
        <v>6</v>
      </c>
      <c r="J43" s="84"/>
      <c r="K43" s="84"/>
      <c r="L43" s="91">
        <f t="shared" si="0"/>
        <v>4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1138</v>
      </c>
      <c r="F45" s="84">
        <f aca="true" t="shared" si="2" ref="F45:K45">F41+F43+F44</f>
        <v>1102</v>
      </c>
      <c r="G45" s="84">
        <f t="shared" si="2"/>
        <v>0</v>
      </c>
      <c r="H45" s="84">
        <f t="shared" si="2"/>
        <v>1091</v>
      </c>
      <c r="I45" s="84">
        <f>I43+I44</f>
        <v>6</v>
      </c>
      <c r="J45" s="84">
        <f t="shared" si="2"/>
        <v>47</v>
      </c>
      <c r="K45" s="84">
        <f t="shared" si="2"/>
        <v>0</v>
      </c>
      <c r="L45" s="91">
        <f t="shared" si="0"/>
        <v>36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3" ref="E46:K46">E16+E25+E40+E45</f>
        <v>1961</v>
      </c>
      <c r="F46" s="84">
        <f t="shared" si="3"/>
        <v>1802</v>
      </c>
      <c r="G46" s="84">
        <f t="shared" si="3"/>
        <v>5</v>
      </c>
      <c r="H46" s="84">
        <f t="shared" si="3"/>
        <v>1673</v>
      </c>
      <c r="I46" s="84">
        <f t="shared" si="3"/>
        <v>376</v>
      </c>
      <c r="J46" s="84">
        <f t="shared" si="3"/>
        <v>288</v>
      </c>
      <c r="K46" s="84">
        <f t="shared" si="3"/>
        <v>16</v>
      </c>
      <c r="L46" s="91">
        <f t="shared" si="0"/>
        <v>159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&amp;LEB7A350F&amp;C&amp;R2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106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2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&amp;LEB7A350F&amp;C&amp;R3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96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88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387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230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47770916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1186872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1492</v>
      </c>
      <c r="F58" s="109">
        <f>F59+F62+F63+F64</f>
        <v>162</v>
      </c>
      <c r="G58" s="109">
        <f>G59+G62+G63+G64</f>
        <v>16</v>
      </c>
      <c r="H58" s="109">
        <f>H59+H62+H63+H64</f>
        <v>1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128</v>
      </c>
      <c r="F59" s="94">
        <v>18</v>
      </c>
      <c r="G59" s="94"/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58</v>
      </c>
      <c r="F60" s="86">
        <v>15</v>
      </c>
      <c r="G60" s="86"/>
      <c r="H60" s="86"/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49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282</v>
      </c>
      <c r="F63" s="84">
        <v>129</v>
      </c>
      <c r="G63" s="84">
        <v>16</v>
      </c>
      <c r="H63" s="84">
        <v>1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1080</v>
      </c>
      <c r="F64" s="84">
        <v>11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1973</v>
      </c>
      <c r="G68" s="115">
        <v>6962781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245</v>
      </c>
      <c r="G69" s="117">
        <v>3260351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1728</v>
      </c>
      <c r="G70" s="117">
        <v>3702430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810</v>
      </c>
      <c r="G71" s="115">
        <v>562306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4132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13</v>
      </c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&amp;LEB7A350F&amp;C&amp;R4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5.555555555555555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12.244897959183673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5.319148936170213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92.84128745837958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836.5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980.5</v>
      </c>
    </row>
    <row r="11" spans="1:4" ht="16.5" customHeight="1">
      <c r="A11" s="223" t="s">
        <v>62</v>
      </c>
      <c r="B11" s="225"/>
      <c r="C11" s="10">
        <v>9</v>
      </c>
      <c r="D11" s="84">
        <v>37</v>
      </c>
    </row>
    <row r="12" spans="1:4" ht="16.5" customHeight="1">
      <c r="A12" s="252" t="s">
        <v>103</v>
      </c>
      <c r="B12" s="252"/>
      <c r="C12" s="10">
        <v>10</v>
      </c>
      <c r="D12" s="84">
        <v>48</v>
      </c>
    </row>
    <row r="13" spans="1:4" ht="16.5" customHeight="1">
      <c r="A13" s="249" t="s">
        <v>201</v>
      </c>
      <c r="B13" s="251"/>
      <c r="C13" s="10">
        <v>11</v>
      </c>
      <c r="D13" s="94">
        <v>77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149</v>
      </c>
    </row>
    <row r="16" spans="1:4" ht="16.5" customHeight="1">
      <c r="A16" s="252" t="s">
        <v>104</v>
      </c>
      <c r="B16" s="252"/>
      <c r="C16" s="10">
        <v>14</v>
      </c>
      <c r="D16" s="84">
        <v>98</v>
      </c>
    </row>
    <row r="17" spans="1:5" ht="16.5" customHeight="1">
      <c r="A17" s="252" t="s">
        <v>108</v>
      </c>
      <c r="B17" s="252"/>
      <c r="C17" s="10">
        <v>15</v>
      </c>
      <c r="D17" s="84">
        <v>10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&amp;LEB7A350F&amp;C&amp;R5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2024-01-24T09:50:22Z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EB7A350F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