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E1628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H1628"/>
  <c r="I818"/>
  <c r="J818"/>
  <c r="K818"/>
  <c r="L818"/>
  <c r="L1628"/>
  <c r="M818"/>
  <c r="N818"/>
  <c r="O818"/>
  <c r="P818"/>
  <c r="P1628"/>
  <c r="Q818"/>
  <c r="R818"/>
  <c r="S818"/>
  <c r="T818"/>
  <c r="T1628"/>
  <c r="U818"/>
  <c r="V818"/>
  <c r="W818"/>
  <c r="X818"/>
  <c r="X162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I1628"/>
  <c r="J884"/>
  <c r="K884"/>
  <c r="L884"/>
  <c r="M884"/>
  <c r="M1628"/>
  <c r="N884"/>
  <c r="O884"/>
  <c r="P884"/>
  <c r="Q884"/>
  <c r="Q1628"/>
  <c r="R884"/>
  <c r="S884"/>
  <c r="T884"/>
  <c r="U884"/>
  <c r="U1628"/>
  <c r="V884"/>
  <c r="W884"/>
  <c r="X884"/>
  <c r="Y884"/>
  <c r="Y1628"/>
  <c r="Z884"/>
  <c r="AA884"/>
  <c r="AB884"/>
  <c r="AB1628"/>
  <c r="AC884"/>
  <c r="AC1628"/>
  <c r="AD884"/>
  <c r="AE884"/>
  <c r="AF884"/>
  <c r="AF1628"/>
  <c r="AG884"/>
  <c r="AG1628"/>
  <c r="AH884"/>
  <c r="AI884"/>
  <c r="AJ884"/>
  <c r="AJ1628"/>
  <c r="AK884"/>
  <c r="AK1628"/>
  <c r="AL884"/>
  <c r="AM884"/>
  <c r="AN884"/>
  <c r="AN1628"/>
  <c r="AO884"/>
  <c r="AO1628"/>
  <c r="AP884"/>
  <c r="AQ884"/>
  <c r="AR884"/>
  <c r="AR1628"/>
  <c r="AS884"/>
  <c r="AS1628"/>
  <c r="AT884"/>
  <c r="AU884"/>
  <c r="AV884"/>
  <c r="AV1628"/>
  <c r="AW884"/>
  <c r="AW1628"/>
  <c r="AX884"/>
  <c r="AY884"/>
  <c r="AZ884"/>
  <c r="AZ1628"/>
  <c r="BA884"/>
  <c r="BA1628"/>
  <c r="BB884"/>
  <c r="BC884"/>
  <c r="BD884"/>
  <c r="BD1628"/>
  <c r="BE884"/>
  <c r="BE1628"/>
  <c r="BF884"/>
  <c r="BG884"/>
  <c r="BH884"/>
  <c r="BH1628"/>
  <c r="BI884"/>
  <c r="BI1628"/>
  <c r="BJ884"/>
  <c r="BK884"/>
  <c r="BL884"/>
  <c r="BL1628"/>
  <c r="BM884"/>
  <c r="BM1628"/>
  <c r="BN884"/>
  <c r="BO884"/>
  <c r="BP884"/>
  <c r="BP1628"/>
  <c r="BQ884"/>
  <c r="BQ1628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F1628"/>
  <c r="G1628"/>
  <c r="J1628"/>
  <c r="K1628"/>
  <c r="N1628"/>
  <c r="O1628"/>
  <c r="R1628"/>
  <c r="S1628"/>
  <c r="V1628"/>
  <c r="W1628"/>
  <c r="Z1628"/>
  <c r="AA1628"/>
  <c r="AD1628"/>
  <c r="AE1628"/>
  <c r="AH1628"/>
  <c r="AI1628"/>
  <c r="AL1628"/>
  <c r="AM1628"/>
  <c r="AP1628"/>
  <c r="AQ1628"/>
  <c r="AT1628"/>
  <c r="AU1628"/>
  <c r="AX1628"/>
  <c r="AY1628"/>
  <c r="BB1628"/>
  <c r="BC1628"/>
  <c r="BF1628"/>
  <c r="BG1628"/>
  <c r="BJ1628"/>
  <c r="BK1628"/>
  <c r="BN1628"/>
  <c r="BO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<sst xmlns="http://schemas.openxmlformats.org/spreadsheetml/2006/main" count="6763" uniqueCount="2478">
  <si>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</si>
  <si>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</si>
  <si>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</si>
  <si>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</si>
  <si>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</si>
  <si>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</si>
  <si>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</si>
  <si>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</si>
  <si>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</si>
  <si>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</si>
  <si>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</si>
  <si>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</si>
  <si>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</si>
  <si>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</si>
  <si>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</si>
  <si>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</si>
  <si>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</si>
  <si>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</si>
  <si>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</si>
  <si>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</si>
  <si>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</si>
  <si>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</si>
  <si>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</si>
  <si>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</si>
  <si>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</si>
  <si>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</si>
  <si>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</si>
  <si>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</si>
  <si>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</si>
  <si>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</si>
  <si>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</si>
  <si>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</si>
  <si>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</si>
  <si>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</si>
  <si>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</si>
  <si>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</si>
  <si>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</si>
  <si>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</si>
  <si>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</si>
  <si>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</si>
  <si>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</si>
  <si>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</si>
  <si>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</si>
  <si>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</si>
  <si>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</si>
  <si>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</si>
  <si>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</si>
  <si>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</si>
  <si>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</si>
  <si>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</si>
  <si>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</si>
  <si>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</si>
  <si>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</si>
  <si>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</si>
  <si>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</si>
  <si>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</si>
  <si>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</si>
  <si>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</si>
  <si>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</si>
  <si>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</si>
  <si>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</si>
  <si>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</si>
  <si>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</si>
  <si>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</si>
  <si>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</si>
  <si>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</si>
  <si>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</si>
  <si>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</si>
  <si>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</si>
  <si>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</si>
  <si>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</si>
  <si>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</si>
  <si>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</si>
  <si>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</si>
  <si>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</si>
  <si>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</si>
  <si>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</si>
  <si>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</si>
  <si>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</si>
  <si>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</si>
  <si>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</si>
  <si>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</si>
  <si>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</si>
  <si>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</si>
  <si>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</si>
  <si>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</si>
  <si>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</si>
  <si>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</si>
  <si>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</si>
  <si>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</si>
  <si>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</si>
  <si>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</si>
  <si>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</si>
  <si>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</si>
  <si>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</si>
  <si>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</si>
  <si>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</si>
  <si>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</si>
  <si>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</si>
  <si>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</si>
  <si>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</si>
  <si>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</si>
  <si>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</si>
  <si>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</si>
  <si>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</si>
  <si>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</si>
  <si>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</si>
  <si>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</si>
  <si>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</si>
  <si>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</si>
  <si>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</si>
  <si>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</si>
  <si>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</si>
  <si>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</si>
  <si>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</si>
  <si>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</si>
  <si>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</si>
  <si>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</si>
  <si>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</si>
  <si>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</si>
  <si>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</si>
  <si>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</si>
  <si>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</si>
  <si>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</si>
  <si>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</si>
  <si>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</si>
  <si>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</si>
  <si>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</si>
  <si>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</si>
  <si>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</si>
  <si>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</si>
  <si>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</si>
  <si>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</si>
  <si>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</si>
  <si>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</si>
  <si>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</si>
  <si>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</si>
  <si>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</si>
  <si>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</si>
  <si>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</si>
  <si>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</si>
  <si>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</si>
  <si>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</si>
  <si>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</si>
  <si>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</si>
  <si>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</si>
  <si>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</si>
  <si>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</si>
  <si>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</si>
  <si>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</si>
  <si>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</si>
  <si>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</si>
  <si>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</si>
  <si>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</si>
  <si>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</si>
  <si>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</si>
  <si>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</si>
  <si>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</si>
  <si>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</si>
  <si>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</si>
  <si>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</si>
  <si>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</si>
  <si>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</si>
  <si>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</si>
  <si>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</si>
  <si>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</si>
  <si>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</si>
  <si>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</si>
  <si>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</si>
  <si>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</si>
  <si>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</si>
  <si>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</si>
  <si>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</si>
  <si>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</si>
  <si>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</si>
  <si>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</si>
  <si>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</si>
  <si>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</si>
  <si>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</si>
  <si>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</si>
  <si>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</si>
  <si>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</si>
  <si>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</si>
  <si>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</si>
  <si>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</si>
  <si>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</si>
  <si>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</si>
  <si>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</si>
  <si>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</si>
  <si>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</si>
  <si>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</si>
  <si>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</si>
  <si>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</si>
  <si>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</si>
  <si>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</si>
  <si>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</si>
  <si>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</si>
  <si>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</si>
  <si>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</si>
  <si>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</si>
  <si>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</si>
  <si>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</si>
  <si>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</si>
  <si>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</si>
  <si>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</si>
  <si>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</si>
  <si>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</si>
  <si>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</si>
  <si>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</si>
  <si>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</si>
  <si>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</si>
  <si>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</si>
  <si>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</si>
  <si>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</si>
  <si>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</si>
  <si>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</si>
  <si>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</si>
  <si>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</si>
  <si>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</si>
  <si>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</si>
  <si>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</si>
  <si>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</si>
  <si>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</si>
  <si>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</si>
  <si>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</si>
  <si>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</si>
  <si>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</si>
  <si>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</si>
  <si>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</si>
  <si>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</si>
  <si>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</si>
  <si>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</si>
  <si>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</si>
  <si>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</si>
  <si>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</si>
  <si>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</si>
  <si>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</si>
  <si>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</si>
  <si>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</si>
  <si>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</si>
  <si>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</si>
  <si>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</si>
  <si>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</si>
  <si>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</si>
  <si>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</si>
  <si>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</si>
  <si>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</si>
  <si>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</si>
  <si>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</si>
  <si>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</si>
  <si>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</si>
  <si>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</si>
  <si>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</si>
  <si>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</si>
  <si>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</si>
  <si>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</si>
  <si>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</si>
  <si>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</si>
  <si>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</si>
  <si>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</si>
  <si>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</si>
  <si>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</si>
  <si>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</si>
  <si>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</si>
  <si>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</si>
  <si>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</si>
  <si>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</si>
  <si>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</si>
  <si>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</si>
  <si>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</si>
  <si>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</si>
  <si>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</si>
  <si>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</si>
  <si>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</si>
  <si>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</si>
  <si>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</si>
  <si>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</si>
  <si>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</si>
  <si>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</si>
  <si>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</si>
  <si>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</si>
  <si>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</si>
  <si>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</si>
  <si>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</si>
  <si>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</si>
  <si>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</si>
  <si>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</si>
  <si>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</si>
  <si>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</si>
  <si>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</si>
  <si>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</si>
  <si>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</si>
  <si>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</si>
  <si>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</si>
  <si>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</si>
  <si>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</si>
  <si>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</si>
  <si>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</si>
  <si>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</si>
  <si>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</si>
  <si>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</si>
  <si>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</si>
  <si>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</si>
  <si>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</si>
  <si>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</si>
  <si>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</si>
  <si>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</si>
  <si>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</si>
  <si>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</si>
  <si>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</si>
  <si>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</si>
  <si>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</si>
  <si>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</si>
  <si>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</si>
  <si>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</si>
  <si>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</si>
  <si>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</si>
  <si>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</si>
  <si>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</si>
  <si>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</si>
  <si>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</si>
  <si>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</si>
  <si>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</si>
  <si>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</si>
  <si>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</si>
  <si>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</si>
  <si>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</si>
  <si>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</si>
  <si>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</si>
  <si>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</si>
  <si>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</si>
  <si>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</si>
  <si>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</si>
  <si>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</si>
  <si>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</si>
  <si>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</si>
  <si>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</si>
  <si>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</si>
  <si>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</si>
  <si>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</si>
  <si>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</si>
  <si>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</si>
  <si>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</si>
  <si>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</si>
  <si>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</si>
  <si>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</si>
  <si>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</si>
  <si>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</si>
  <si>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</si>
  <si>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</si>
  <si>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</si>
  <si>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</si>
  <si>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</si>
  <si>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</si>
  <si>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</si>
  <si>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</si>
  <si>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</si>
  <si>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</si>
  <si>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</si>
  <si>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</si>
  <si>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</si>
  <si>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</si>
  <si>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</si>
  <si>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</si>
  <si>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</si>
  <si>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</si>
  <si>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</si>
  <si>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</si>
  <si>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</si>
  <si>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</si>
  <si>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</si>
  <si>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</si>
  <si>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</si>
  <si>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</si>
  <si>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</si>
  <si>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</si>
  <si>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</si>
  <si>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</si>
  <si>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</si>
  <si>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</si>
  <si>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</si>
  <si>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</si>
  <si>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</si>
  <si>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</si>
  <si>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</si>
  <si>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</si>
  <si>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</si>
  <si>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</si>
  <si>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</si>
  <si>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</si>
  <si>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</si>
  <si>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</si>
  <si>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</si>
  <si>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</si>
  <si>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</si>
  <si>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</si>
  <si>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</si>
  <si>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</si>
  <si>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</si>
  <si>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</si>
  <si>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</si>
  <si>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</si>
  <si>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</si>
  <si>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</si>
  <si>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</si>
  <si>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</si>
  <si>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</si>
  <si>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</si>
  <si>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</si>
  <si>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</si>
  <si>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</si>
  <si>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</si>
  <si>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</si>
  <si>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</si>
  <si>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</si>
  <si>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</si>
  <si>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</si>
  <si>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</si>
  <si>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</si>
  <si>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</si>
  <si>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</si>
  <si>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</si>
  <si>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</si>
  <si>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</si>
  <si>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</si>
  <si>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</si>
  <si>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</si>
  <si>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</si>
  <si>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</si>
  <si>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</si>
  <si>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</si>
  <si>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</si>
  <si>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</si>
  <si>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</si>
  <si>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</si>
  <si>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</si>
  <si>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</si>
  <si>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</si>
  <si>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</si>
  <si>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</si>
  <si>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</si>
  <si>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</si>
  <si>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</si>
  <si>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</si>
  <si>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</si>
  <si>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</si>
  <si>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</si>
  <si>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</si>
  <si>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</si>
  <si>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</si>
  <si>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</si>
  <si>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</si>
  <si>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</si>
  <si>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</si>
  <si>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</si>
  <si>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</si>
  <si>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</si>
  <si>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</si>
  <si>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</si>
  <si>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</si>
  <si>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</si>
  <si>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</si>
  <si>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</si>
  <si>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</si>
  <si>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</si>
  <si>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</si>
  <si>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</si>
  <si>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</si>
  <si>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</si>
  <si>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</si>
  <si>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</si>
  <si>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</si>
  <si>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</si>
  <si>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</si>
  <si>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</si>
  <si>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</si>
  <si>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</si>
  <si>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</si>
  <si>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</si>
  <si>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</si>
  <si>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</si>
  <si>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</si>
  <si>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</si>
  <si>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</si>
  <si>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</si>
  <si>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</si>
  <si>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</si>
  <si>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</si>
  <si>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</si>
  <si>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</si>
  <si>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</si>
  <si>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</si>
  <si>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</si>
  <si>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</si>
  <si>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</si>
  <si>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</si>
  <si>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</si>
  <si>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</si>
  <si>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</si>
  <si>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</si>
  <si>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</si>
  <si>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</si>
  <si>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</si>
  <si>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</si>
  <si>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</si>
  <si>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</si>
  <si>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</si>
  <si>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</si>
  <si>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</si>
  <si>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</si>
  <si>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</si>
  <si>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</si>
  <si>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</si>
  <si>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</si>
  <si>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</si>
  <si>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</si>
  <si>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</si>
  <si>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</si>
  <si>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</si>
  <si>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</si>
  <si>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</si>
  <si>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</si>
  <si>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</si>
  <si>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</si>
  <si>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</si>
  <si>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</si>
  <si>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</si>
  <si>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</si>
  <si>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</si>
  <si>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</si>
  <si>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</si>
  <si>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</si>
  <si>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</si>
  <si>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</si>
  <si>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</si>
  <si>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</si>
  <si>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</si>
  <si>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</si>
  <si>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</si>
  <si>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</si>
  <si>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</si>
  <si>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</si>
  <si>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</si>
  <si>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</si>
  <si>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</si>
  <si>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</si>
  <si>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</si>
  <si>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</si>
  <si>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</si>
  <si>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</si>
  <si>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</si>
  <si>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</si>
  <si>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</si>
  <si>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</si>
  <si>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</si>
  <si>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</si>
  <si>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</si>
  <si>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</si>
  <si>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</si>
  <si>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</si>
  <si>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</si>
  <si>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</si>
  <si>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</si>
  <si>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</si>
  <si>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</si>
  <si>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</si>
  <si>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</si>
  <si>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</si>
  <si>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</si>
  <si>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</si>
  <si>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</si>
  <si>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</si>
  <si>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</si>
  <si>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</si>
  <si>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</si>
  <si>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</si>
  <si>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</si>
  <si>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</si>
  <si>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</si>
  <si>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</si>
  <si>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</si>
  <si>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</si>
  <si>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</si>
  <si>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</si>
  <si>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</si>
  <si>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</si>
  <si>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</si>
  <si>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</si>
  <si>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</si>
  <si>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</si>
  <si>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</si>
  <si>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</si>
  <si>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</si>
  <si>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</si>
  <si>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</si>
  <si>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</si>
  <si>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</si>
  <si>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</si>
  <si>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</si>
  <si>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</si>
  <si>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</si>
  <si>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</si>
  <si>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</si>
  <si>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</si>
  <si>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</si>
  <si>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</si>
  <si>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</si>
  <si>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</si>
  <si>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</si>
  <si>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</si>
  <si>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</si>
  <si>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</si>
  <si>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</si>
  <si>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</si>
  <si>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</si>
  <si>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</si>
  <si>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</si>
  <si>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</si>
  <si>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</si>
  <si>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</si>
  <si>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</si>
  <si>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</si>
  <si>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</si>
  <si>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</si>
  <si>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</si>
  <si>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</si>
  <si>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</si>
  <si>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</si>
  <si>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</si>
  <si>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</si>
  <si>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</si>
  <si>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</si>
  <si>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</si>
  <si>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</si>
  <si>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</si>
  <si>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</si>
  <si>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</si>
  <si>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</si>
  <si>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</si>
  <si>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</si>
  <si>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</si>
  <si>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</si>
  <si>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</si>
  <si>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</si>
  <si>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</si>
  <si>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</si>
  <si>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</si>
  <si>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</si>
  <si>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</si>
  <si>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</si>
  <si>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</si>
  <si>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</si>
  <si>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</si>
  <si>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</si>
  <si>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</si>
  <si>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</si>
  <si>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</si>
  <si>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</si>
  <si>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</si>
  <si>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</si>
  <si>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</si>
  <si>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</si>
  <si>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</si>
  <si>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</si>
  <si>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</si>
  <si>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</si>
  <si>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</si>
  <si>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</si>
  <si>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</si>
  <si>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</si>
  <si>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</si>
  <si>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</si>
  <si>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</si>
  <si>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</si>
  <si>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</si>
  <si>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</si>
  <si>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</si>
  <si>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</si>
  <si>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</si>
  <si>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</si>
  <si>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</si>
  <si>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</si>
  <si>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</si>
  <si>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</si>
  <si>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</si>
  <si>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</si>
  <si>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</si>
  <si>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</si>
  <si>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</si>
  <si>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</si>
  <si>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</si>
  <si>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</si>
  <si>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</si>
  <si>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</si>
  <si>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</si>
  <si>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</si>
  <si>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</si>
  <si>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</si>
  <si>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</si>
  <si>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</si>
  <si>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</si>
  <si>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</si>
  <si>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</si>
  <si>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</si>
  <si>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</si>
  <si>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</si>
  <si>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</si>
  <si>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</si>
  <si>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</si>
  <si>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</si>
  <si>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</si>
  <si>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</si>
  <si>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</si>
  <si>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</si>
  <si>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</si>
  <si>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</si>
  <si>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</si>
  <si>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</si>
  <si>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</si>
  <si>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</si>
  <si>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</si>
  <si>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</si>
  <si>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</si>
  <si>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</si>
  <si>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</si>
  <si>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</si>
  <si>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</si>
  <si>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</si>
  <si>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</si>
  <si>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</si>
  <si>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</si>
  <si>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</si>
  <si>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</si>
  <si>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</si>
  <si>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</si>
  <si>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</si>
  <si>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</si>
  <si>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</si>
  <si>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</si>
  <si>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</si>
  <si>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</si>
  <si>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</si>
  <si>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</si>
  <si>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</si>
  <si>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</si>
  <si>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</si>
  <si>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</si>
  <si>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</si>
  <si>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</si>
  <si>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</si>
  <si>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</si>
  <si>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</si>
  <si>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</si>
  <si>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</si>
  <si>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</si>
  <si>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</si>
  <si>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</si>
  <si>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</si>
  <si>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</si>
  <si>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</si>
  <si>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</si>
  <si>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</si>
  <si>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</si>
  <si>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</si>
  <si>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</si>
  <si>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</si>
  <si>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</si>
  <si>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</si>
  <si>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</si>
  <si>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</si>
  <si>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</si>
  <si>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</si>
  <si>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</si>
  <si>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</si>
  <si>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</si>
  <si>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</si>
  <si>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</si>
  <si>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</si>
  <si>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</si>
  <si>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</si>
  <si>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</si>
  <si>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</si>
  <si>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</si>
  <si>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</si>
  <si>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</si>
  <si>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</si>
  <si>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</si>
  <si>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</si>
  <si>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</si>
  <si>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</si>
  <si>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</si>
  <si>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</si>
  <si>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</si>
  <si>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</si>
  <si>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</si>
  <si>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</si>
  <si>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</si>
  <si>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</si>
  <si>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</si>
  <si>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</si>
  <si>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</si>
  <si>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</si>
  <si>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</si>
  <si>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</si>
  <si>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</si>
  <si>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</si>
  <si>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</si>
  <si>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</si>
  <si>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</si>
  <si>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</si>
  <si>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</si>
  <si>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</si>
  <si>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</si>
  <si>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</si>
  <si>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</si>
  <si>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</si>
  <si>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</si>
  <si>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</si>
  <si>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</si>
  <si>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</si>
  <si>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</si>
  <si>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</si>
  <si>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</si>
  <si>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</si>
  <si>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</si>
  <si>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</si>
  <si>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</si>
  <si>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</si>
  <si>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</si>
  <si>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</si>
  <si>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</si>
  <si>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</si>
  <si>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</si>
  <si>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</si>
  <si>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</si>
  <si>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</si>
  <si>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</si>
  <si>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</si>
  <si>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</si>
  <si>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</si>
  <si>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</si>
  <si>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</si>
  <si>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</si>
  <si>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</si>
  <si>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</si>
  <si>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</si>
  <si>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</si>
  <si>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</si>
  <si>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</si>
  <si>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</si>
  <si>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</si>
  <si>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</si>
  <si>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</si>
  <si>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</si>
  <si>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</si>
  <si>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</si>
  <si>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</si>
  <si>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</si>
  <si>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</si>
  <si>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</si>
  <si>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</si>
  <si>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</si>
  <si>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</si>
  <si>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</si>
  <si>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</si>
  <si>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</si>
  <si>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</si>
  <si>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</si>
  <si>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</si>
  <si>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</si>
  <si>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</si>
  <si>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</si>
  <si>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</si>
  <si>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</si>
  <si>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</si>
  <si>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</si>
  <si>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</si>
  <si>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</si>
  <si>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</si>
  <si>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</si>
  <si>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</si>
  <si>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</si>
  <si>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</si>
  <si>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</si>
  <si>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</si>
  <si>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</si>
  <si>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</si>
  <si>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</si>
  <si>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</si>
  <si>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</si>
  <si>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</si>
  <si>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</si>
  <si>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</si>
  <si>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</si>
  <si>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</si>
  <si>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</si>
  <si>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</si>
  <si>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</si>
  <si>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</si>
  <si>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</si>
  <si>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</si>
  <si>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</si>
  <si>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</si>
  <si>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</si>
  <si>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</si>
  <si>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</si>
  <si>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</si>
  <si>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</si>
  <si>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</si>
  <si>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</si>
  <si>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</si>
  <si>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</si>
  <si>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</si>
  <si>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</si>
  <si>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</si>
  <si>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</si>
  <si>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</si>
  <si>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</si>
  <si>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</si>
  <si>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</si>
  <si>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</si>
  <si>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</si>
  <si>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</si>
  <si>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</si>
  <si>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</si>
  <si>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</si>
  <si>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</si>
  <si>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</si>
  <si>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</si>
  <si>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</si>
  <si>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</si>
  <si>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</si>
  <si>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</si>
  <si>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</si>
  <si>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</si>
  <si>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</si>
  <si>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</si>
  <si>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</si>
  <si>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</si>
  <si>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</si>
  <si>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</si>
  <si>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</si>
  <si>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</si>
  <si>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</si>
  <si>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</si>
  <si>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</si>
  <si>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</si>
  <si>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</si>
  <si>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</si>
  <si>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</si>
  <si>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</si>
  <si>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</si>
  <si>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</si>
  <si>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</si>
  <si>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</si>
  <si>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</si>
  <si>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</si>
  <si>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</si>
  <si>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</si>
  <si>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</si>
  <si>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</si>
  <si>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</si>
  <si>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</si>
  <si>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</si>
  <si>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</si>
  <si>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</si>
  <si>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</si>
  <si>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</si>
  <si>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</si>
  <si>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</si>
  <si>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</si>
  <si>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</si>
  <si>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</si>
  <si>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</si>
  <si>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</si>
  <si>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</si>
  <si>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</si>
  <si>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</si>
  <si>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</si>
  <si>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</si>
  <si>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</si>
  <si>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</si>
  <si>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</si>
  <si>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</si>
  <si>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</si>
  <si>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</si>
  <si>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</si>
  <si>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</si>
  <si>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</si>
  <si>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</si>
  <si>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</si>
  <si>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</si>
  <si>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</si>
  <si>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</si>
  <si>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</si>
  <si>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</si>
  <si>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</si>
  <si>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</si>
  <si>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</si>
  <si>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</si>
  <si>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</si>
  <si>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</si>
  <si>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</si>
  <si>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</si>
  <si>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</si>
  <si>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</si>
  <si>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</si>
  <si>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</si>
  <si>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</si>
  <si>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</si>
  <si>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</si>
  <si>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</si>
  <si>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</si>
  <si>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</si>
  <si>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</si>
  <si>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</si>
  <si>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</si>
  <si>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</si>
  <si>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</si>
  <si>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</si>
  <si>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</si>
  <si>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</si>
  <si>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</si>
  <si>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</si>
  <si>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</si>
  <si>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</si>
  <si>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</si>
  <si>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</si>
  <si>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</si>
  <si>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</si>
  <si>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</si>
  <si>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</si>
  <si>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</si>
  <si>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</si>
  <si>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</si>
  <si>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</si>
  <si>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</si>
  <si>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</si>
  <si>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</si>
  <si>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</si>
  <si>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</si>
  <si>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</si>
  <si>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</si>
  <si>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</si>
  <si>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</si>
  <si>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</si>
  <si>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</si>
  <si>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</si>
  <si>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</si>
  <si>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</si>
  <si>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</si>
  <si>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</si>
  <si>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</si>
  <si>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</si>
  <si>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</si>
  <si>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</si>
  <si>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</si>
  <si>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</si>
  <si>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</si>
  <si>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</si>
  <si>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</si>
  <si>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</si>
  <si>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</si>
  <si>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</si>
  <si>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</si>
  <si>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</si>
  <si>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</si>
  <si>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</si>
  <si>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</si>
  <si>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</si>
  <si>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</si>
  <si>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</si>
  <si>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</si>
  <si>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</si>
  <si>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</si>
  <si>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</si>
  <si>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</si>
  <si>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</si>
  <si>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</si>
  <si>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</si>
  <si>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</si>
  <si>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</si>
  <si>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</si>
  <si>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</si>
  <si>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</si>
  <si>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</si>
  <si>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</si>
  <si>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</si>
  <si>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</si>
  <si>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</si>
  <si>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</si>
  <si>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</si>
  <si>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</si>
  <si>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</si>
  <si>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</si>
  <si>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</si>
  <si>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</si>
  <si>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</si>
  <si>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</si>
  <si>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</si>
  <si>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</si>
  <si>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</si>
  <si>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</si>
  <si>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</si>
  <si>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</si>
  <si>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</si>
  <si>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</si>
  <si>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</si>
  <si>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</si>
  <si>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</si>
  <si>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</si>
  <si>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</si>
  <si>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</si>
  <si>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</si>
  <si>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</si>
  <si>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</si>
  <si>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</si>
  <si>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</si>
  <si>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</si>
  <si>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</si>
  <si>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</si>
  <si>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</si>
  <si>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</si>
  <si>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</si>
  <si>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</si>
  <si>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</si>
  <si>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</si>
  <si>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</si>
  <si>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</si>
  <si>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</si>
  <si>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</si>
  <si>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</si>
  <si>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</si>
  <si>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</si>
  <si>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</si>
  <si>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</si>
  <si>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</si>
  <si>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</si>
  <si>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</si>
  <si>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</si>
  <si>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</si>
  <si>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</si>
  <si>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</si>
  <si>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</si>
  <si>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</si>
  <si>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</si>
  <si>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</si>
  <si>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</si>
  <si>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</si>
  <si>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</si>
  <si>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</si>
  <si>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</si>
  <si>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</si>
  <si>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</si>
  <si>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</si>
  <si>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</si>
  <si>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</si>
  <si>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</si>
  <si>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</si>
  <si>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</si>
  <si>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</si>
  <si>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</si>
  <si>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</si>
  <si>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</si>
  <si>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</si>
  <si>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</si>
  <si>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</si>
  <si>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</si>
  <si>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</si>
  <si>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</si>
  <si>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</si>
  <si>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</si>
  <si>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</si>
  <si>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</si>
  <si>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</si>
  <si>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</si>
  <si>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</si>
  <si>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</si>
  <si>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</si>
  <si>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</si>
  <si>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</si>
  <si>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</si>
  <si>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</si>
  <si>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</si>
  <si>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</si>
  <si>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</si>
  <si>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</si>
  <si>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</si>
  <si>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</si>
  <si>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</si>
  <si>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</si>
  <si>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</si>
  <si>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</si>
  <si>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</si>
  <si>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</si>
  <si>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</si>
  <si>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</si>
  <si>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</si>
  <si>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</si>
  <si>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</si>
  <si>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</si>
  <si>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</si>
  <si>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</si>
  <si>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</si>
  <si>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</si>
  <si>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</si>
  <si>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</si>
  <si>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</si>
  <si>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</si>
  <si>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</si>
  <si>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</si>
  <si>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</si>
  <si>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</si>
  <si>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</si>
  <si>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</si>
  <si>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</si>
  <si>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</si>
  <si>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</si>
  <si>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</si>
  <si>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</si>
  <si>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</si>
  <si>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</si>
  <si>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</si>
  <si>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</si>
  <si>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</si>
  <si>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</si>
  <si>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</si>
  <si>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</si>
  <si>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</si>
  <si>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</si>
  <si>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</si>
  <si>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</si>
  <si>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</si>
  <si>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</si>
  <si>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</si>
  <si>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</si>
  <si>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</si>
  <si>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</si>
  <si>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</si>
  <si>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</si>
  <si>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</si>
  <si>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</si>
  <si>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</si>
  <si>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</si>
  <si>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</si>
  <si>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</si>
  <si>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</si>
  <si>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</si>
  <si>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</si>
  <si>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</si>
  <si>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</si>
  <si>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</si>
  <si>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</si>
  <si>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</si>
  <si>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</si>
  <si>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</si>
  <si>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</si>
  <si>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</si>
  <si>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</si>
  <si>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</si>
  <si>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</si>
  <si>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</si>
  <si>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</si>
  <si>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</si>
  <si>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</si>
  <si>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</si>
  <si>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</si>
  <si>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</si>
  <si>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</si>
  <si>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</si>
  <si>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</si>
  <si>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</si>
  <si>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</si>
  <si>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</si>
  <si>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</si>
  <si>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</si>
  <si>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</si>
  <si>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</si>
  <si>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</si>
  <si>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</si>
  <si>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</si>
  <si>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</si>
  <si>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</si>
  <si>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</si>
  <si>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</si>
  <si>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</si>
  <si>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</si>
  <si>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</si>
  <si>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</si>
  <si>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</si>
  <si>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</si>
  <si>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</si>
  <si>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</si>
  <si>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</si>
  <si>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</si>
  <si>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</si>
  <si>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</si>
  <si>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</si>
  <si>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</si>
  <si>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</si>
  <si>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</si>
  <si>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</si>
  <si>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</si>
  <si>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</si>
  <si>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</si>
  <si>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</si>
  <si>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</si>
  <si>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</si>
  <si>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</si>
  <si>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</si>
  <si>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</si>
  <si>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</si>
  <si>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</si>
  <si>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</si>
  <si>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</si>
  <si>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</si>
  <si>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</si>
  <si>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</si>
  <si>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</si>
  <si>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</si>
  <si>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</si>
  <si>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</si>
  <si>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</si>
  <si>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</si>
  <si>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</si>
  <si>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</si>
  <si>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</si>
  <si>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</si>
  <si>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</si>
  <si>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</si>
  <si>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</si>
  <si>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</si>
  <si>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</si>
  <si>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</si>
  <si>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</si>
  <si>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</si>
  <si>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</si>
  <si>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</si>
  <si>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</si>
  <si>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</si>
  <si>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</si>
  <si>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</si>
  <si>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</si>
  <si>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</si>
  <si>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</si>
  <si>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</si>
  <si>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</si>
  <si>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</si>
  <si>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</si>
  <si>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</si>
  <si>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</si>
  <si>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</si>
  <si>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</si>
  <si>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</si>
  <si>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</si>
  <si>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</si>
  <si>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</si>
  <si>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</si>
  <si>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</si>
  <si>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</si>
  <si>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</si>
  <si>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</si>
  <si>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</si>
  <si>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</si>
  <si>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</si>
  <si>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</si>
  <si>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</si>
  <si>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</si>
  <si>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</si>
  <si>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</si>
  <si>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</si>
  <si>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</si>
  <si>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</si>
  <si>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</si>
  <si>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</si>
  <si>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</si>
  <si>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</si>
  <si>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</si>
  <si>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</si>
  <si>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</si>
  <si>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</si>
  <si>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</si>
  <si>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</si>
  <si>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</si>
  <si>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</si>
  <si>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</si>
  <si>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</si>
  <si>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</si>
  <si>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</si>
  <si>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</si>
  <si>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</si>
  <si>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</si>
  <si>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</si>
  <si>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</si>
  <si>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</si>
  <si>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</si>
  <si>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</si>
  <si>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</si>
  <si>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</si>
  <si>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</si>
  <si>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</si>
  <si>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</si>
  <si>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</si>
  <si>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</si>
  <si>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</si>
  <si>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</si>
  <si>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</si>
  <si>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</si>
  <si>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</si>
  <si>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</si>
  <si>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</si>
  <si>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</si>
  <si>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</si>
  <si>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</si>
  <si>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</si>
  <si>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</si>
  <si>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</si>
  <si>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</si>
  <si>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</si>
  <si>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</si>
  <si>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</si>
  <si>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</si>
  <si>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</si>
  <si>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</si>
  <si>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</si>
  <si>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</si>
  <si>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</si>
  <si>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</si>
  <si>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</si>
  <si>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</si>
  <si>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</si>
  <si>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</si>
  <si>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</si>
  <si>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</si>
  <si>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</si>
  <si>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</si>
  <si>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</si>
  <si>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</si>
  <si>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</si>
  <si>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</si>
  <si>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</si>
  <si>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</si>
  <si>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</si>
  <si>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</si>
  <si>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</si>
  <si>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</si>
  <si>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</si>
  <si>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</si>
  <si>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</si>
  <si>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</si>
  <si>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</si>
  <si>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</si>
  <si>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</si>
  <si>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</si>
  <si>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</si>
  <si>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</si>
  <si>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</si>
  <si>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</si>
  <si>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</si>
  <si>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</si>
  <si>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</si>
  <si>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</si>
  <si>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</si>
  <si>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</si>
  <si>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</si>
  <si>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</si>
  <si>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</si>
  <si>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</si>
  <si>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</si>
  <si>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</si>
  <si>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</si>
  <si>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</si>
  <si>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</si>
  <si>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</si>
  <si>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</si>
  <si>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</si>
  <si>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</si>
  <si>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</si>
  <si>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</si>
  <si>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</si>
  <si>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</si>
  <si>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</si>
  <si>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</si>
  <si>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</si>
  <si>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</si>
  <si>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</si>
  <si>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</si>
  <si>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</si>
  <si>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</si>
  <si>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</si>
  <si>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</si>
  <si>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</si>
  <si>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</si>
  <si>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</si>
  <si>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</si>
  <si>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</si>
  <si>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</si>
  <si>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</si>
  <si>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</si>
  <si>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</si>
  <si>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</si>
  <si>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</si>
  <si>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</si>
  <si>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</si>
  <si>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</si>
  <si>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</si>
  <si>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</si>
  <si>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</si>
  <si>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</si>
  <si>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</si>
  <si>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</si>
  <si>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</si>
  <si>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</si>
  <si>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</si>
  <si>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</si>
  <si>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</si>
  <si>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</si>
  <si>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</si>
  <si>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</si>
  <si>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</si>
  <si>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</si>
  <si>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</si>
  <si>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</si>
  <si>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</si>
  <si>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</si>
  <si>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</si>
  <si>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</si>
  <si>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</si>
  <si>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</si>
  <si>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</si>
  <si>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</si>
  <si>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</si>
  <si>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</si>
  <si>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</si>
  <si>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</si>
  <si>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</si>
  <si>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</si>
  <si>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</si>
  <si>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</si>
  <si>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</si>
  <si>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</si>
  <si>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</si>
  <si>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</si>
  <si>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</si>
  <si>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</si>
  <si>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</si>
  <si>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</si>
  <si>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</si>
  <si>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</si>
  <si>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</si>
  <si>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</si>
  <si>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</si>
  <si>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</si>
  <si>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</si>
  <si>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</si>
  <si>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</si>
  <si>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</si>
  <si>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</si>
  <si>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</si>
  <si>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</si>
  <si>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</si>
  <si>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</si>
  <si>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</si>
  <si>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</si>
  <si>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</si>
  <si>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</si>
  <si>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</si>
  <si>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</si>
  <si>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</si>
  <si>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</si>
  <si>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</si>
  <si>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</si>
  <si>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</si>
  <si>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</si>
  <si>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</si>
  <si>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</si>
  <si>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</si>
  <si>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</si>
  <si>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</si>
  <si>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</si>
  <si>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</si>
  <si>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</si>
  <si>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</si>
  <si>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</si>
  <si>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</si>
  <si>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</si>
  <si>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</si>
  <si>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</si>
  <si>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</si>
  <si>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</si>
  <si>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</si>
  <si>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</si>
  <si>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</si>
  <si>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</si>
  <si>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</si>
  <si>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</si>
  <si>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</si>
  <si>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</si>
  <si>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</si>
  <si>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</si>
  <si>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</si>
  <si>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</si>
  <si>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</si>
  <si>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</si>
  <si>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</si>
  <si>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</si>
  <si>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</si>
  <si>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</si>
  <si>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</si>
  <si>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</si>
  <si>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</si>
  <si>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</si>
  <si>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</si>
  <si>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</si>
  <si>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</si>
  <si>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</si>
  <si>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</si>
  <si>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</si>
  <si>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</si>
  <si>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</si>
  <si>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</si>
  <si>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</si>
  <si>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</si>
  <si>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</si>
  <si>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</si>
  <si>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</si>
  <si>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</si>
  <si>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</si>
  <si>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</si>
  <si>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</si>
  <si>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</si>
  <si>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</si>
  <si>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</si>
  <si>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</si>
  <si>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</si>
  <si>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</si>
  <si>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</si>
  <si>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</si>
  <si>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</si>
  <si>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</si>
  <si>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</si>
  <si>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</si>
  <si>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</si>
  <si>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</si>
  <si>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</si>
  <si>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</si>
  <si>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</si>
  <si>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</si>
  <si>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</si>
  <si>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</si>
  <si>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</si>
  <si>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</si>
  <si>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</si>
  <si>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</si>
  <si>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</si>
  <si>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</si>
  <si>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</si>
  <si>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</si>
  <si>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</si>
  <si>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</si>
  <si>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</si>
  <si>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</si>
  <si>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</si>
  <si>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</si>
  <si>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</si>
  <si>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</si>
  <si>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</si>
  <si>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</si>
  <si>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</si>
  <si>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</si>
  <si>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</si>
  <si>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</si>
  <si>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</si>
  <si>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</si>
  <si>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</si>
  <si>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</si>
  <si>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</si>
  <si>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</si>
  <si>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</si>
  <si>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</si>
  <si>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</si>
  <si>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</si>
  <si>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</si>
  <si>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</si>
  <si>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</si>
  <si>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</si>
  <si>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</si>
  <si>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</si>
  <si>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</si>
  <si>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</si>
  <si>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</si>
  <si>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</si>
  <si>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</si>
  <si>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</si>
  <si>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</si>
  <si>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</si>
  <si>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</si>
  <si>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</si>
  <si>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</si>
  <si>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</si>
  <si>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</si>
  <si>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</si>
  <si>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</si>
  <si>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</si>
  <si>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</si>
  <si>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</si>
  <si>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</si>
  <si>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</si>
  <si>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</si>
  <si>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</si>
  <si>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</si>
  <si>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</si>
  <si>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</si>
  <si>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</si>
  <si>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</si>
  <si>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</si>
  <si>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</si>
  <si>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</si>
  <si>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</si>
  <si>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</si>
  <si>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</si>
  <si>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</si>
  <si>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</si>
  <si>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</si>
  <si>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</si>
  <si>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</si>
  <si>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</si>
  <si>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</si>
  <si>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</si>
  <si>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</si>
  <si>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</si>
  <si>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</si>
  <si>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</si>
  <si>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</si>
  <si>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</si>
  <si>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</si>
  <si>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</si>
  <si>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</si>
  <si>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</si>
  <si>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</si>
  <si>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</si>
  <si>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</si>
  <si>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</si>
  <si>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</si>
  <si>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</si>
  <si>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</si>
  <si>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</si>
  <si>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</si>
  <si>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</si>
  <si>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</si>
  <si>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</si>
  <si>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</si>
  <si>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</si>
  <si>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</si>
  <si>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</si>
  <si>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</si>
  <si>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</si>
  <si>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</si>
  <si>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</si>
  <si>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</si>
  <si>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</si>
  <si>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</si>
  <si>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</si>
  <si>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</si>
  <si>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</si>
  <si>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</si>
  <si>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</si>
  <si>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</si>
  <si>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</si>
  <si>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</si>
  <si>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</si>
  <si>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</si>
  <si>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</si>
  <si>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</si>
  <si>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</si>
  <si>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</si>
  <si>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</si>
  <si>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</si>
  <si>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</si>
  <si>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</si>
  <si>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</si>
  <si>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</si>
  <si>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</si>
  <si>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</si>
  <si>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</si>
  <si>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</si>
  <si>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</si>
  <si>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</si>
  <si>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</si>
  <si>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</si>
  <si>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</si>
  <si>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</si>
  <si>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</si>
  <si>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</si>
  <si>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</si>
  <si>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</si>
  <si>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</si>
  <si>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</si>
  <si>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</si>
  <si>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</si>
  <si>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</si>
  <si>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</si>
  <si>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</si>
  <si>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</si>
  <si>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</si>
  <si>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</si>
  <si>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</si>
  <si>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</si>
  <si>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</si>
  <si>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</si>
  <si>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</si>
  <si>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</si>
  <si>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</si>
  <si>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</si>
  <si>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</si>
  <si>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</si>
  <si>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</si>
  <si>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</si>
  <si>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</si>
  <si>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</si>
  <si>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</si>
  <si>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</si>
  <si>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</si>
  <si>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</si>
  <si>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</si>
  <si>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</si>
  <si>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</si>
  <si>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</si>
  <si>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</si>
  <si>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</si>
  <si>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</si>
  <si>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</si>
  <si>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</si>
  <si>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</si>
  <si>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</si>
  <si>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</si>
  <si>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</si>
  <si>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</si>
  <si>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</si>
  <si>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</si>
  <si>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</si>
  <si>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</si>
  <si>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</si>
  <si>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</si>
  <si>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</si>
  <si>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</si>
  <si>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</si>
  <si>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</si>
  <si>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</si>
  <si>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</si>
  <si>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</si>
  <si>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</si>
  <si>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</si>
  <si>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</si>
  <si>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</si>
  <si>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</si>
  <si>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</si>
  <si>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</si>
  <si>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</si>
  <si>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</si>
  <si>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</si>
  <si>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</si>
  <si>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</si>
  <si>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</si>
  <si>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</si>
  <si>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</si>
  <si>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</si>
  <si>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</si>
  <si>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</si>
  <si>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</si>
  <si>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</si>
  <si>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</si>
  <si>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</si>
  <si>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</si>
  <si>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</si>
  <si>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</si>
  <si>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</si>
  <si>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</si>
  <si>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</si>
  <si>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</si>
  <si>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</si>
  <si>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</si>
  <si>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</si>
  <si>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</si>
  <si>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</si>
  <si>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</si>
  <si>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</si>
  <si>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</si>
  <si>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</si>
  <si>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</si>
  <si>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</si>
  <si>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</si>
  <si>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</si>
  <si>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</si>
  <si>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</si>
  <si>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</si>
  <si>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</si>
  <si>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</si>
  <si>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</si>
  <si>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</si>
  <si>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</si>
  <si>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</si>
  <si>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</si>
  <si>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</si>
  <si>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</si>
  <si>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</si>
  <si>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</si>
  <si>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</si>
  <si>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</si>
  <si>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</si>
  <si>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</si>
  <si>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</si>
  <si>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</si>
  <si>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</si>
  <si>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</si>
  <si>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</si>
  <si>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</si>
  <si>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</si>
  <si>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</si>
  <si>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</si>
  <si>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</si>
  <si>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</si>
  <si>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</si>
  <si>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</si>
  <si>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</si>
  <si>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</si>
  <si>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</si>
  <si>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</si>
  <si>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</si>
  <si>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</si>
  <si>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</si>
  <si>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</si>
  <si>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</si>
  <si>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</si>
  <si>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</si>
  <si>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</si>
  <si>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</si>
  <si>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</si>
  <si>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</si>
  <si>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</si>
  <si>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</si>
  <si>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</si>
  <si>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</si>
  <si>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</si>
  <si>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</si>
  <si>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</si>
  <si>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</si>
  <si>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</si>
  <si>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</si>
  <si>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</si>
  <si>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</si>
  <si>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</si>
  <si>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</si>
  <si>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</si>
  <si>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</si>
  <si>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</si>
  <si>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</si>
  <si>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</si>
  <si>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</si>
  <si>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</si>
  <si>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</si>
  <si>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</si>
  <si>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</si>
  <si>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</si>
  <si>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</si>
  <si>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</si>
  <si>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</si>
  <si>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</si>
  <si>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</si>
  <si>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</si>
  <si>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</si>
  <si>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</si>
  <si>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</si>
  <si>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</si>
  <si>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</si>
  <si>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</si>
  <si>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</si>
  <si>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</si>
  <si>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</si>
  <si>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</si>
  <si>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</si>
  <si>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</si>
  <si>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</si>
  <si>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</si>
  <si>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</si>
  <si>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</si>
  <si>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</si>
  <si>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</si>
  <si>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</si>
  <si>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</si>
  <si>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</si>
  <si>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</si>
  <si>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</si>
  <si>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</si>
  <si>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</si>
  <si>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</si>
  <si>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</si>
  <si>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</si>
  <si>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</si>
  <si>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</si>
  <si>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</si>
  <si>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</si>
  <si>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</si>
  <si>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</si>
  <si>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</si>
  <si>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</si>
  <si>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</si>
  <si>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</si>
  <si>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</si>
  <si>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</si>
  <si>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</si>
  <si>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</si>
  <si>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</si>
  <si>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</si>
  <si>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</si>
  <si>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</si>
  <si>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</si>
  <si>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</si>
  <si>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</si>
  <si>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</si>
  <si>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</si>
  <si>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</si>
  <si>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</si>
  <si>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</si>
  <si>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</si>
  <si>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</si>
  <si>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</si>
  <si>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</si>
  <si>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</si>
  <si>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</si>
  <si>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</si>
  <si>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</si>
  <si>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</si>
  <si>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</si>
  <si>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</si>
  <si>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</si>
  <si>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</si>
  <si>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</si>
  <si>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</si>
  <si>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</si>
  <si>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</si>
  <si>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</si>
  <si>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</si>
  <si>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</si>
  <si>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</si>
  <si>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</si>
  <si>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</si>
  <si>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</si>
  <si>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</si>
  <si>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</si>
  <si>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</si>
  <si>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</si>
  <si>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</si>
  <si>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</si>
  <si>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</si>
  <si>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</si>
  <si>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</si>
  <si>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</si>
  <si>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</si>
  <si>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</si>
  <si>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</si>
  <si>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</si>
  <si>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</si>
  <si>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</si>
  <si>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</si>
  <si>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</si>
  <si>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</si>
  <si>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</si>
  <si>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</si>
  <si>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</si>
  <si>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</si>
  <si>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</si>
  <si>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</si>
  <si>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</si>
  <si>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</si>
  <si>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</si>
  <si>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</si>
  <si>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</si>
  <si>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</si>
  <si>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</si>
  <si>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</si>
  <si>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</si>
  <si>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</si>
  <si>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</si>
  <si>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</si>
  <si>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</si>
  <si>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</si>
  <si>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</si>
  <si>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</si>
  <si>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</si>
  <si>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</si>
  <si>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</si>
  <si>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</si>
  <si>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</si>
  <si>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</si>
  <si>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</si>
  <si>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</si>
  <si>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</si>
  <si>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</si>
  <si>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</si>
  <si>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</si>
  <si>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</si>
  <si>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</si>
  <si>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</si>
  <si>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</si>
  <si>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</si>
  <si>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</si>
  <si>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</si>
  <si>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</si>
  <si>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</si>
  <si>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</si>
  <si>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</si>
  <si>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</si>
  <si>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</si>
  <si>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</si>
  <si>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</si>
  <si>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</si>
  <si>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</si>
  <si>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</si>
  <si>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</si>
  <si>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</si>
  <si>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</si>
  <si>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</si>
  <si>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</si>
  <si>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</si>
  <si>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</si>
  <si>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</si>
  <si>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</si>
  <si>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</si>
  <si>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</si>
  <si>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</si>
  <si>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</si>
  <si>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</si>
  <si>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</si>
  <si>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</si>
  <si>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</si>
  <si>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</si>
  <si>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</si>
  <si>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</si>
  <si>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</si>
  <si>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</si>
  <si>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</si>
  <si>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</si>
  <si>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</si>
  <si>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</si>
  <si>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</si>
  <si>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</si>
  <si>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</si>
  <si>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</si>
  <si>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</si>
  <si>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</si>
  <si>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</si>
  <si>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</si>
  <si>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</si>
  <si>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</si>
  <si>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</si>
  <si>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</si>
  <si>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</si>
  <si>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</si>
  <si>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</si>
  <si>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</si>
  <si>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</si>
  <si>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</si>
  <si>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</si>
  <si>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</si>
  <si>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</si>
  <si>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</si>
  <si>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</si>
  <si>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</si>
  <si>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</si>
  <si>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</si>
  <si>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</si>
  <si>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</si>
  <si>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</si>
  <si>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</si>
  <si>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</si>
  <si>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</si>
  <si>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</si>
  <si>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</si>
  <si>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</si>
  <si>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</si>
  <si>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</si>
  <si>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</si>
  <si>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</si>
  <si>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</si>
  <si>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</si>
  <si>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</si>
  <si>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</si>
  <si>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</si>
  <si>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</si>
  <si>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</si>
  <si>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</si>
  <si>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</si>
  <si>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</si>
  <si>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</si>
  <si>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</si>
  <si>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</si>
  <si>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</si>
  <si>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</si>
  <si>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</si>
  <si>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</si>
  <si>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</si>
  <si>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</si>
  <si>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</si>
  <si>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</si>
  <si>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</si>
  <si>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</si>
  <si>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</si>
  <si>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</si>
  <si>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</si>
  <si>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</si>
  <si>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</si>
  <si>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</si>
  <si>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</si>
  <si>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</si>
  <si>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</si>
  <si>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</si>
  <si>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</si>
  <si>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</si>
  <si>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</si>
  <si>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</si>
  <si>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</si>
  <si>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</si>
  <si>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</si>
  <si>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</si>
  <si>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</si>
  <si>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</si>
  <si>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</si>
  <si>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</si>
  <si>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</si>
  <si>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</si>
  <si>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</si>
  <si>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</si>
  <si>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</si>
  <si>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</si>
  <si>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</si>
  <si>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</si>
  <si>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</si>
  <si>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</si>
  <si>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</si>
  <si>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</si>
  <si>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</si>
  <si>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</si>
  <si>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</si>
  <si>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</si>
  <si>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</si>
  <si>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</si>
  <si>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</si>
  <si>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</si>
  <si>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</si>
  <si>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</si>
  <si>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</si>
  <si>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</si>
  <si>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</si>
  <si>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</si>
  <si>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</si>
  <si>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</si>
  <si>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</si>
  <si>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</si>
  <si>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</si>
  <si>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</si>
  <si>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</si>
  <si>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</si>
  <si>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</si>
  <si>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</si>
  <si>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</si>
  <si>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</si>
  <si>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</si>
  <si>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</si>
  <si>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</si>
  <si>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</si>
  <si>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</si>
  <si>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</si>
  <si>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</si>
  <si>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</si>
  <si>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</si>
  <si>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</si>
  <si>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</si>
  <si>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</si>
  <si>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</si>
  <si>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</si>
  <si>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</si>
  <si>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</si>
  <si>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</si>
  <si>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</si>
  <si>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</si>
  <si>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</si>
  <si>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</si>
  <si>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</si>
  <si>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</si>
  <si>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</si>
  <si>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</si>
  <si>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</si>
  <si>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</si>
  <si>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</si>
  <si>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</si>
  <si>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</si>
  <si>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</si>
  <si>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</si>
  <si>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</si>
  <si>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</si>
  <si>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</si>
  <si>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</si>
  <si>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</si>
  <si>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</si>
  <si>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</si>
  <si>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</si>
  <si>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</si>
  <si>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</si>
  <si>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</si>
  <si>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</si>
  <si>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</si>
  <si>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</si>
  <si>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</si>
  <si>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</si>
  <si>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</si>
  <si>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</si>
  <si>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</si>
  <si>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</si>
  <si>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</si>
  <si>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</si>
  <si>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</si>
  <si>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</si>
  <si>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</si>
  <si>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</si>
  <si>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</si>
  <si>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</si>
  <si>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</si>
  <si>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</si>
  <si>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</si>
  <si>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</si>
  <si>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</si>
  <si>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</si>
  <si>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</si>
  <si>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</si>
  <si>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</si>
  <si>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</si>
  <si>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</si>
  <si>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</si>
  <si>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</si>
  <si>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</si>
  <si>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</si>
  <si>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</si>
  <si>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</si>
  <si>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</si>
  <si>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</si>
  <si>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</si>
  <si>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</si>
  <si>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</si>
  <si>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</si>
  <si>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</si>
  <si>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</si>
  <si>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</si>
  <si>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</si>
  <si>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</si>
  <si>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</si>
  <si>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</si>
  <si>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</si>
  <si>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</si>
  <si>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</si>
  <si>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</si>
  <si>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</si>
  <si>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</si>
  <si>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</si>
  <si>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</si>
  <si>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</si>
  <si>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</si>
  <si>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</si>
  <si>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</si>
  <si>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</si>
  <si>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</si>
  <si>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</si>
  <si>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</si>
  <si>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</si>
  <si>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</si>
  <si>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</si>
  <si>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</si>
  <si>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</si>
  <si>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</si>
  <si>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</si>
  <si>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</si>
  <si>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</si>
  <si>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</si>
  <si>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</si>
  <si>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</si>
  <si>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</si>
  <si>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</si>
  <si>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</si>
  <si>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</si>
  <si>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</si>
  <si>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</si>
  <si>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</si>
  <si>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</si>
  <si>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</si>
  <si>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</si>
  <si>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</si>
  <si>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</si>
  <si>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</si>
  <si>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</si>
  <si>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</si>
  <si>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</si>
  <si>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</si>
  <si>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</si>
  <si>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</si>
  <si>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</si>
  <si>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</si>
  <si>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</si>
  <si>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</si>
  <si>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</si>
  <si>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</si>
  <si>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</si>
  <si>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</si>
  <si>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</si>
  <si>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</si>
  <si>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</si>
  <si>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</si>
  <si>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</si>
  <si>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</si>
  <si>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</si>
  <si>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</si>
  <si>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</si>
  <si>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</si>
  <si>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</si>
  <si>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</si>
  <si>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</si>
  <si>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</si>
  <si>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</si>
  <si>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</si>
  <si>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</si>
  <si>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</si>
  <si>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</si>
  <si>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</si>
  <si>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</si>
  <si>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</si>
  <si>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</si>
  <si>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</si>
  <si>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</si>
  <si>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</si>
  <si>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</si>
  <si>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</si>
  <si>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</si>
  <si>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</si>
  <si>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</si>
  <si>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</si>
  <si>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</si>
  <si>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</si>
  <si>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</si>
  <si>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</si>
  <si>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</si>
  <si>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</si>
  <si>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</si>
  <si>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</si>
  <si>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</si>
  <si>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</si>
  <si>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</si>
  <si>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</si>
  <si>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</si>
  <si>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</si>
  <si>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</si>
  <si>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</si>
  <si>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</si>
  <si>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</si>
  <si>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</si>
  <si>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</si>
  <si>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</si>
  <si>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</si>
  <si>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</si>
  <si>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</si>
  <si>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</si>
  <si>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</si>
  <si>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</si>
  <si>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</si>
  <si>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О.В. Алексєєва</t>
  </si>
  <si>
    <t>І.М. Дунаєва</t>
  </si>
  <si>
    <t>(04858)-2-14-41</t>
  </si>
  <si>
    <t>inbox@shr.od.court.gov.ua</t>
  </si>
  <si>
    <t>(098)-248-08-36</t>
  </si>
  <si>
    <t>11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</si>
</sst>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59" t="s">
        <v>119</v>
      </c>
      <c r="C1" s="159"/>
      <c r="D1" s="159"/>
      <c r="E1" s="159"/>
      <c r="F1" s="159"/>
      <c r="G1" s="159"/>
      <c r="H1" s="159"/>
    </row>
    <row r="3" spans="1:8" ht="18.899999999999999" customHeight="1">
      <c r="B3" s="183" t="s">
        <v>194</v>
      </c>
      <c r="C3" s="183"/>
      <c r="D3" s="183"/>
      <c r="E3" s="183"/>
      <c r="F3" s="183"/>
      <c r="G3" s="183"/>
      <c r="H3" s="183"/>
    </row>
    <row r="4" spans="1:8" ht="18.899999999999999" customHeight="1">
      <c r="B4" s="183"/>
      <c r="C4" s="183"/>
      <c r="D4" s="183"/>
      <c r="E4" s="183"/>
      <c r="F4" s="183"/>
      <c r="G4" s="183"/>
      <c r="H4" s="183"/>
    </row>
    <row r="5" spans="1:8" ht="18.899999999999999" customHeight="1">
      <c r="A5" s="19"/>
      <c r="B5" s="183"/>
      <c r="C5" s="183"/>
      <c r="D5" s="183"/>
      <c r="E5" s="183"/>
      <c r="F5" s="183"/>
      <c r="G5" s="183"/>
      <c r="H5" s="183"/>
    </row>
    <row r="6" spans="1:8" ht="18.899999999999999" customHeight="1">
      <c r="B6" s="183"/>
      <c r="C6" s="183"/>
      <c r="D6" s="183"/>
      <c r="E6" s="183"/>
      <c r="F6" s="183"/>
      <c r="G6" s="183"/>
      <c r="H6" s="183"/>
    </row>
    <row r="7" spans="1:8" ht="17.399999999999999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9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>
      <c r="A15" s="27"/>
      <c r="B15" s="162" t="s">
        <v>193</v>
      </c>
      <c r="C15" s="163"/>
      <c r="D15" s="164"/>
      <c r="E15" s="93" t="s">
        <v>1</v>
      </c>
    </row>
    <row r="16" spans="1:8" ht="12.9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 t="s">
        <v>2470</v>
      </c>
      <c r="C27" s="178"/>
      <c r="D27" s="178"/>
      <c r="E27" s="178"/>
      <c r="F27" s="178"/>
      <c r="G27" s="178"/>
      <c r="H27" s="179"/>
    </row>
    <row r="28" spans="1:8" ht="12.9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" customHeight="1">
      <c r="A30" s="27"/>
      <c r="B30" s="70"/>
      <c r="C30" s="70"/>
      <c r="D30" s="70"/>
      <c r="E30" s="70"/>
      <c r="F30" s="70"/>
      <c r="G30" s="70"/>
      <c r="H30" s="70"/>
    </row>
    <row r="31" spans="1:8" ht="12.9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" customHeight="1">
      <c r="A33" s="27"/>
      <c r="B33" s="70"/>
      <c r="C33" s="70"/>
      <c r="D33" s="70"/>
      <c r="E33" s="70"/>
      <c r="F33" s="70"/>
      <c r="G33" s="70"/>
      <c r="H33" s="70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&amp;C&amp;L1AE03D90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3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04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04" customWidth="1"/>
    <col min="16" max="16" width="6.44140625" customWidth="1"/>
    <col min="17" max="17" width="6.33203125" customWidth="1"/>
    <col min="18" max="18" width="6.44140625" customWidth="1"/>
    <col min="19" max="19" width="5.44140625" style="104" customWidth="1"/>
    <col min="20" max="20" width="5.88671875" style="104" customWidth="1"/>
    <col min="21" max="21" width="4.6640625" customWidth="1"/>
    <col min="22" max="26" width="5.88671875" customWidth="1"/>
    <col min="27" max="27" width="5.33203125" customWidth="1"/>
    <col min="28" max="28" width="5.44140625" style="104" customWidth="1"/>
    <col min="29" max="30" width="5.88671875" style="104" customWidth="1"/>
    <col min="31" max="31" width="6.33203125" style="104" customWidth="1"/>
    <col min="32" max="32" width="6.44140625" style="104" customWidth="1"/>
    <col min="33" max="33" width="6.33203125" style="104" customWidth="1"/>
    <col min="34" max="34" width="5.88671875" style="104" customWidth="1"/>
    <col min="35" max="35" width="7" style="104" customWidth="1"/>
    <col min="36" max="36" width="5.109375" style="104" customWidth="1"/>
    <col min="37" max="37" width="7" style="104" customWidth="1"/>
    <col min="38" max="38" width="6.5546875" style="104" customWidth="1"/>
    <col min="39" max="39" width="6" style="104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65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65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65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65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65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40.799999999999997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40.799999999999997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65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</v>
      </c>
      <c r="F30" s="105">
        <f t="shared" si="1"/>
        <v>4</v>
      </c>
      <c r="G30" s="105">
        <f t="shared" si="1"/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65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65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65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7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65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65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65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65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65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15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15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5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65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65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65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65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65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65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65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65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65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65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65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65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65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65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65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65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65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65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65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65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65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65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65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65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5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5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5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5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5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65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65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65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65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65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65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65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65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65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65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65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65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65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65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65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15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65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65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65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65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65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65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65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5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5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5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65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65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13</v>
      </c>
      <c r="F219" s="105">
        <f t="shared" si="5"/>
        <v>12</v>
      </c>
      <c r="G219" s="105">
        <f t="shared" si="5"/>
        <v>0</v>
      </c>
      <c r="H219" s="105">
        <f t="shared" si="5"/>
        <v>1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1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6</v>
      </c>
      <c r="AI219" s="105">
        <f t="shared" si="5"/>
        <v>0</v>
      </c>
      <c r="AJ219" s="105">
        <f t="shared" si="5"/>
        <v>0</v>
      </c>
      <c r="AK219" s="105">
        <f t="shared" si="5"/>
        <v>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" customHeight="1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6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" customHeight="1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>
        <v>1</v>
      </c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</row>
    <row r="222" spans="1:48" s="104" customFormat="1" ht="12.9" customHeight="1">
      <c r="A222" s="63">
        <v>210</v>
      </c>
      <c r="B222" s="6" t="s">
        <v>490</v>
      </c>
      <c r="C222" s="64" t="s">
        <v>488</v>
      </c>
      <c r="D222" s="64"/>
      <c r="E222" s="107">
        <v>1</v>
      </c>
      <c r="F222" s="107">
        <v>1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1</v>
      </c>
      <c r="G225" s="107"/>
      <c r="H225" s="107">
        <v>1</v>
      </c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65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65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65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65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65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65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65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65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65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65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65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65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65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65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65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65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15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15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65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65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65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65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65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65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65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65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65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65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65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7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7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65" customHeight="1">
      <c r="A310" s="63">
        <v>298</v>
      </c>
      <c r="B310" s="6" t="s">
        <v>604</v>
      </c>
      <c r="C310" s="64" t="s">
        <v>605</v>
      </c>
      <c r="D310" s="64"/>
      <c r="E310" s="107">
        <v>1</v>
      </c>
      <c r="F310" s="107"/>
      <c r="G310" s="107"/>
      <c r="H310" s="107"/>
      <c r="I310" s="107">
        <v>1</v>
      </c>
      <c r="J310" s="107"/>
      <c r="K310" s="107"/>
      <c r="L310" s="107"/>
      <c r="M310" s="107"/>
      <c r="N310" s="107"/>
      <c r="O310" s="107"/>
      <c r="P310" s="107"/>
      <c r="Q310" s="107"/>
      <c r="R310" s="107">
        <v>1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65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65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7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7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7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65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65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65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65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65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65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65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65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65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65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65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65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65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65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65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65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65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65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65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65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65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65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65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65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65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65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65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65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65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65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65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65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65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65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65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65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65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65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65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65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65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65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65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65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65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65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65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65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65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5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5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5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65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65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65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65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65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65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65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65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65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65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65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65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65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65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65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65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65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65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65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65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65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65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65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65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65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65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65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65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65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65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65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65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65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65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65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65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65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65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65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65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65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65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65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65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65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65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65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65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65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65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65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65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65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65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65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65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65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65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65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65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65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65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65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65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65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</v>
      </c>
      <c r="F592" s="105">
        <f t="shared" si="12"/>
        <v>2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</v>
      </c>
      <c r="F593" s="105">
        <f t="shared" si="13"/>
        <v>2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5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5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5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5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5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5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5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5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5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6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65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65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65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65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2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2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2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65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65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65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65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65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65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65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65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65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65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65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65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65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65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65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65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65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65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65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65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65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65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65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65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65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65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65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65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65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5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5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5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65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65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65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65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65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65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65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65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65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65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65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65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65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65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65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65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65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5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65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65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65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65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65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65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65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65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65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65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65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65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65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65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65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65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65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65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5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5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5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65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65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65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5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5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2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2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2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2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2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5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5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5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65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65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65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65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65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65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65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65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65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65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65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65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65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65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65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65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65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65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65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65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65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65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65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65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65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65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65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65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65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65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65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65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65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65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65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65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65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65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65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65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65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65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65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65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65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65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65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65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65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65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65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2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2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2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2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65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65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65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65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65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65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65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65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65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65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65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65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65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65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65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65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65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65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65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65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65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65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65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65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65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65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65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65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65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65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65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65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65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65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65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65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65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65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65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65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65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65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65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65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65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65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65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65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65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65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65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65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65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65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65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65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65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65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65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65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65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65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65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65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65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65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65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65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65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65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65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65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65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65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65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65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65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65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65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65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65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65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65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65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65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65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65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65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65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65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65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65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65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65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65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5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5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5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65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65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65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65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65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65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65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65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65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65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65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65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65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65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65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65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5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5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65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65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65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65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65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65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65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65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65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65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65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65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65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65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65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65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65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65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65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65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65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5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65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65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65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65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65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65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65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65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65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5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5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65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65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65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65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65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2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65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65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65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65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65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65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65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65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65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65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65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65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65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65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65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65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65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65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65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65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65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65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65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65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65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65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65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65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65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65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65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65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65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65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65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65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65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65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65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65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65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65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65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65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65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65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65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65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65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65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65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65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65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65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65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65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65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65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65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65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65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65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65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65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65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65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65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65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65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5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5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65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65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65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65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65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65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65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65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65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65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65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5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65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5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5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65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65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65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65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65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5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5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5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65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65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65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65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65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65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65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65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65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65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65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65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65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65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65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65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65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65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65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65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65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65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65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65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65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65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65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65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65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65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65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65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65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65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65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65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24</v>
      </c>
      <c r="F1628" s="136">
        <f t="shared" si="21"/>
        <v>19</v>
      </c>
      <c r="G1628" s="136">
        <f t="shared" si="21"/>
        <v>0</v>
      </c>
      <c r="H1628" s="136">
        <f t="shared" si="21"/>
        <v>1</v>
      </c>
      <c r="I1628" s="136">
        <f t="shared" si="21"/>
        <v>4</v>
      </c>
      <c r="J1628" s="136">
        <f t="shared" si="21"/>
        <v>0</v>
      </c>
      <c r="K1628" s="136">
        <f t="shared" si="21"/>
        <v>0</v>
      </c>
      <c r="L1628" s="136">
        <f t="shared" si="21"/>
        <v>3</v>
      </c>
      <c r="M1628" s="136">
        <f t="shared" si="21"/>
        <v>0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0</v>
      </c>
      <c r="R1628" s="136">
        <f t="shared" si="21"/>
        <v>1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1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2</v>
      </c>
      <c r="AH1628" s="136">
        <f t="shared" si="21"/>
        <v>9</v>
      </c>
      <c r="AI1628" s="136">
        <f t="shared" si="21"/>
        <v>0</v>
      </c>
      <c r="AJ1628" s="136">
        <f t="shared" si="21"/>
        <v>0</v>
      </c>
      <c r="AK1628" s="136">
        <f t="shared" si="21"/>
        <v>7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2</v>
      </c>
      <c r="AS1628" s="136">
        <f t="shared" si="21"/>
        <v>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" customHeight="1">
      <c r="A1629" s="63">
        <v>1617</v>
      </c>
      <c r="B1629" s="201" t="s">
        <v>23</v>
      </c>
      <c r="C1629" s="77" t="s">
        <v>184</v>
      </c>
      <c r="D1629" s="64"/>
      <c r="E1629" s="137">
        <v>12</v>
      </c>
      <c r="F1629" s="107">
        <v>12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>
        <v>9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9" customHeight="1">
      <c r="A1630" s="63">
        <v>1618</v>
      </c>
      <c r="B1630" s="202"/>
      <c r="C1630" s="77" t="s">
        <v>185</v>
      </c>
      <c r="D1630" s="66" t="s">
        <v>2471</v>
      </c>
      <c r="E1630" s="138">
        <v>9</v>
      </c>
      <c r="F1630" s="107">
        <v>4</v>
      </c>
      <c r="G1630" s="107"/>
      <c r="H1630" s="107">
        <v>1</v>
      </c>
      <c r="I1630" s="107">
        <v>4</v>
      </c>
      <c r="J1630" s="107"/>
      <c r="K1630" s="107"/>
      <c r="L1630" s="107">
        <v>3</v>
      </c>
      <c r="M1630" s="107"/>
      <c r="N1630" s="107"/>
      <c r="O1630" s="107"/>
      <c r="P1630" s="107"/>
      <c r="Q1630" s="107"/>
      <c r="R1630" s="107">
        <v>1</v>
      </c>
      <c r="S1630" s="107"/>
      <c r="T1630" s="107">
        <v>1</v>
      </c>
      <c r="U1630" s="107"/>
      <c r="V1630" s="107">
        <v>1</v>
      </c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3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/>
      <c r="AT1630" s="107"/>
      <c r="AU1630" s="105"/>
      <c r="AV1630" s="105"/>
    </row>
    <row r="1631" spans="1:48" s="20" customFormat="1" ht="33.9" customHeight="1">
      <c r="A1631" s="63">
        <v>1619</v>
      </c>
      <c r="B1631" s="202"/>
      <c r="C1631" s="77" t="s">
        <v>178</v>
      </c>
      <c r="D1631" s="67" t="s">
        <v>2471</v>
      </c>
      <c r="E1631" s="139">
        <v>3</v>
      </c>
      <c r="F1631" s="107">
        <v>3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</v>
      </c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65" customHeight="1">
      <c r="A1632" s="63">
        <v>1620</v>
      </c>
      <c r="B1632" s="202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65" customHeight="1">
      <c r="A1633" s="63">
        <v>1621</v>
      </c>
      <c r="B1633" s="202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2471</v>
      </c>
      <c r="E1634" s="138">
        <v>3</v>
      </c>
      <c r="F1634" s="107">
        <v>3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3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6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65" customHeight="1"/>
    <row r="1641" spans="1:48" ht="12.9" customHeight="1">
      <c r="AL1641" s="219" t="s">
        <v>2403</v>
      </c>
      <c r="AM1641" s="21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21" t="s">
        <v>2472</v>
      </c>
      <c r="AT1641" s="221"/>
      <c r="AU1641" s="221"/>
      <c r="AV1641" s="221"/>
    </row>
    <row r="1642" spans="1:48" ht="19.5" customHeight="1">
      <c r="AL1642" s="39" t="s">
        <v>2471</v>
      </c>
      <c r="AM1642" s="39" t="s">
        <v>2471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>
      <c r="AL1643" s="39" t="s">
        <v>137</v>
      </c>
      <c r="AM1643" s="40" t="s">
        <v>2471</v>
      </c>
      <c r="AN1643" s="227"/>
      <c r="AO1643" s="227"/>
      <c r="AP1643" s="227"/>
      <c r="AQ1643" s="227"/>
      <c r="AR1643" s="38" t="s">
        <v>2471</v>
      </c>
      <c r="AS1643" s="222" t="s">
        <v>2473</v>
      </c>
      <c r="AT1643" s="222"/>
      <c r="AU1643" s="222"/>
      <c r="AV1643" s="222"/>
    </row>
    <row r="1644" spans="1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>
      <c r="AL1646" s="41" t="s">
        <v>135</v>
      </c>
      <c r="AN1646" s="224" t="s">
        <v>2474</v>
      </c>
      <c r="AO1646" s="224"/>
      <c r="AP1646" s="224"/>
      <c r="AQ1646" s="224"/>
      <c r="AS1646" s="47" t="s">
        <v>2471</v>
      </c>
      <c r="AT1646" s="47" t="s">
        <v>2471</v>
      </c>
      <c r="AU1646" s="47" t="s">
        <v>2471</v>
      </c>
      <c r="AV1646" s="129"/>
    </row>
    <row r="1647" spans="1:48" ht="12.9" customHeight="1">
      <c r="AL1647" s="47" t="s">
        <v>136</v>
      </c>
      <c r="AN1647" s="37"/>
      <c r="AO1647" s="225" t="s">
        <v>2475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134</v>
      </c>
      <c r="AN1648" s="226" t="s">
        <v>2476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2477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&amp;C&amp;L1AE03D90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59" t="s">
        <v>119</v>
      </c>
      <c r="C1" s="159"/>
      <c r="D1" s="159"/>
      <c r="E1" s="159"/>
      <c r="F1" s="159"/>
      <c r="G1" s="159"/>
      <c r="H1" s="159"/>
    </row>
    <row r="3" spans="1:9" ht="18.899999999999999" customHeight="1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1:9" ht="18.899999999999999" customHeight="1">
      <c r="B5" s="161"/>
      <c r="C5" s="161"/>
      <c r="D5" s="161"/>
      <c r="E5" s="161"/>
      <c r="F5" s="161"/>
      <c r="G5" s="161"/>
      <c r="H5" s="50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80" t="s">
        <v>0</v>
      </c>
      <c r="C8" s="180"/>
      <c r="D8" s="180"/>
      <c r="E8" s="180" t="s">
        <v>120</v>
      </c>
      <c r="F8" s="27"/>
    </row>
    <row r="9" spans="1:9" ht="12.9" customHeight="1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>
      <c r="A11" s="27"/>
      <c r="B11" s="162" t="s">
        <v>201</v>
      </c>
      <c r="C11" s="163"/>
      <c r="D11" s="164"/>
      <c r="E11" s="93" t="s">
        <v>1</v>
      </c>
    </row>
    <row r="12" spans="1:9" ht="12.9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" customHeight="1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" customHeight="1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" customHeight="1">
      <c r="A28" s="30"/>
      <c r="B28" s="239" t="s">
        <v>2470</v>
      </c>
      <c r="C28" s="240"/>
      <c r="D28" s="240"/>
      <c r="E28" s="240"/>
      <c r="F28" s="240"/>
      <c r="G28" s="240"/>
      <c r="H28" s="241"/>
      <c r="I28" s="26"/>
    </row>
    <row r="29" spans="1:9" ht="9.75" customHeight="1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" customHeight="1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&amp;C&amp;L1AE03D90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04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" hidden="1" customHeight="1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" hidden="1" customHeight="1">
      <c r="A5" s="83"/>
      <c r="B5" s="84" t="s">
        <v>2471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15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65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65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65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65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65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40.799999999999997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40.799999999999997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65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4</v>
      </c>
      <c r="F30" s="105">
        <f t="shared" si="2"/>
        <v>4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2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0</v>
      </c>
      <c r="R30" s="105">
        <f t="shared" si="2"/>
        <v>3</v>
      </c>
      <c r="S30" s="105">
        <f t="shared" si="2"/>
        <v>1</v>
      </c>
      <c r="T30" s="105">
        <f t="shared" si="2"/>
        <v>0</v>
      </c>
      <c r="U30" s="105">
        <f t="shared" si="2"/>
        <v>0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0</v>
      </c>
      <c r="AJ30" s="105">
        <f t="shared" si="2"/>
        <v>0</v>
      </c>
      <c r="AK30" s="105">
        <f t="shared" ref="AK30:BP30" si="3">SUM(AK31:AK95)</f>
        <v>4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0</v>
      </c>
      <c r="AR30" s="105">
        <f t="shared" si="3"/>
        <v>2</v>
      </c>
      <c r="AS30" s="105">
        <f t="shared" si="3"/>
        <v>2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0</v>
      </c>
      <c r="AX30" s="105">
        <f t="shared" si="3"/>
        <v>1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65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65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  <c r="AW43" s="105"/>
      <c r="AX43" s="105">
        <v>1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65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7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65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65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65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65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65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15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15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5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65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65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65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65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65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65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65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65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65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65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65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65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65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65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65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65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65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65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65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65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65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65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65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65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0</v>
      </c>
      <c r="F137" s="105">
        <f t="shared" si="8"/>
        <v>0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5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5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5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5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5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65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65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65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65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65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65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65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65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65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65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65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65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65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65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65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15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65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65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65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65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65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65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65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5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5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5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65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65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12</v>
      </c>
      <c r="F219" s="105">
        <f t="shared" si="10"/>
        <v>12</v>
      </c>
      <c r="G219" s="105">
        <f t="shared" si="10"/>
        <v>0</v>
      </c>
      <c r="H219" s="105">
        <f t="shared" si="10"/>
        <v>3</v>
      </c>
      <c r="I219" s="105">
        <f t="shared" si="10"/>
        <v>0</v>
      </c>
      <c r="J219" s="105">
        <f t="shared" si="10"/>
        <v>0</v>
      </c>
      <c r="K219" s="105">
        <f t="shared" si="10"/>
        <v>0</v>
      </c>
      <c r="L219" s="105">
        <f t="shared" si="10"/>
        <v>2</v>
      </c>
      <c r="M219" s="105">
        <f t="shared" si="10"/>
        <v>0</v>
      </c>
      <c r="N219" s="105">
        <f t="shared" si="10"/>
        <v>0</v>
      </c>
      <c r="O219" s="105">
        <f t="shared" si="10"/>
        <v>0</v>
      </c>
      <c r="P219" s="105">
        <f t="shared" si="10"/>
        <v>2</v>
      </c>
      <c r="Q219" s="105">
        <f t="shared" si="10"/>
        <v>2</v>
      </c>
      <c r="R219" s="105">
        <f t="shared" si="10"/>
        <v>5</v>
      </c>
      <c r="S219" s="105">
        <f t="shared" si="10"/>
        <v>3</v>
      </c>
      <c r="T219" s="105">
        <f t="shared" si="10"/>
        <v>0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0</v>
      </c>
      <c r="AI219" s="105">
        <f t="shared" si="10"/>
        <v>0</v>
      </c>
      <c r="AJ219" s="105">
        <f t="shared" si="10"/>
        <v>0</v>
      </c>
      <c r="AK219" s="105">
        <f t="shared" ref="AK219:BP219" si="11">SUM(AK220:AK264)</f>
        <v>12</v>
      </c>
      <c r="AL219" s="105">
        <f t="shared" si="11"/>
        <v>2</v>
      </c>
      <c r="AM219" s="105">
        <f t="shared" si="11"/>
        <v>0</v>
      </c>
      <c r="AN219" s="105">
        <f t="shared" si="11"/>
        <v>0</v>
      </c>
      <c r="AO219" s="105">
        <f t="shared" si="11"/>
        <v>0</v>
      </c>
      <c r="AP219" s="105">
        <f t="shared" si="11"/>
        <v>0</v>
      </c>
      <c r="AQ219" s="105">
        <f t="shared" si="11"/>
        <v>0</v>
      </c>
      <c r="AR219" s="105">
        <f t="shared" si="11"/>
        <v>4</v>
      </c>
      <c r="AS219" s="105">
        <f t="shared" si="11"/>
        <v>8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0</v>
      </c>
      <c r="AX219" s="105">
        <f t="shared" si="11"/>
        <v>4</v>
      </c>
      <c r="AY219" s="105">
        <f t="shared" si="11"/>
        <v>2</v>
      </c>
      <c r="AZ219" s="105">
        <f t="shared" si="11"/>
        <v>2</v>
      </c>
      <c r="BA219" s="105">
        <f t="shared" si="11"/>
        <v>0</v>
      </c>
      <c r="BB219" s="105">
        <f t="shared" si="11"/>
        <v>0</v>
      </c>
      <c r="BC219" s="105">
        <f t="shared" si="11"/>
        <v>1</v>
      </c>
      <c r="BD219" s="105">
        <f t="shared" si="11"/>
        <v>0</v>
      </c>
      <c r="BE219" s="105">
        <f t="shared" si="11"/>
        <v>1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2</v>
      </c>
      <c r="BK219" s="105">
        <f t="shared" si="11"/>
        <v>0</v>
      </c>
      <c r="BL219" s="105">
        <f t="shared" si="11"/>
        <v>0</v>
      </c>
      <c r="BM219" s="105">
        <f t="shared" si="11"/>
        <v>0</v>
      </c>
      <c r="BN219" s="105">
        <f t="shared" si="11"/>
        <v>0</v>
      </c>
      <c r="BO219" s="105">
        <f t="shared" si="11"/>
        <v>0</v>
      </c>
      <c r="BP219" s="105">
        <f t="shared" si="11"/>
        <v>0</v>
      </c>
      <c r="BQ219" s="105">
        <f>SUM(BQ220:BQ264)</f>
        <v>0</v>
      </c>
      <c r="BR219" s="105">
        <f>SUM(BR220:BR264)</f>
        <v>0</v>
      </c>
      <c r="BS219" s="105">
        <f>SUM(BS220:BS264)</f>
        <v>0</v>
      </c>
    </row>
    <row r="220" spans="1:71" s="104" customFormat="1" ht="12.9" customHeight="1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>
        <v>3</v>
      </c>
      <c r="I220" s="107"/>
      <c r="J220" s="107"/>
      <c r="K220" s="107"/>
      <c r="L220" s="107">
        <v>2</v>
      </c>
      <c r="M220" s="107"/>
      <c r="N220" s="107"/>
      <c r="O220" s="107"/>
      <c r="P220" s="107">
        <v>2</v>
      </c>
      <c r="Q220" s="107">
        <v>1</v>
      </c>
      <c r="R220" s="107">
        <v>5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9</v>
      </c>
      <c r="AL220" s="107"/>
      <c r="AM220" s="107"/>
      <c r="AN220" s="107"/>
      <c r="AO220" s="107"/>
      <c r="AP220" s="107"/>
      <c r="AQ220" s="107"/>
      <c r="AR220" s="107">
        <v>2</v>
      </c>
      <c r="AS220" s="107">
        <v>7</v>
      </c>
      <c r="AT220" s="107"/>
      <c r="AU220" s="105"/>
      <c r="AV220" s="105"/>
      <c r="AW220" s="105"/>
      <c r="AX220" s="105">
        <v>4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" customHeight="1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>
        <v>1</v>
      </c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  <c r="AW221" s="105"/>
      <c r="AX221" s="105"/>
      <c r="AY221" s="105">
        <v>1</v>
      </c>
      <c r="AZ221" s="105">
        <v>1</v>
      </c>
      <c r="BA221" s="105"/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" customHeight="1">
      <c r="A222" s="63">
        <v>210</v>
      </c>
      <c r="B222" s="6" t="s">
        <v>490</v>
      </c>
      <c r="C222" s="64" t="s">
        <v>488</v>
      </c>
      <c r="D222" s="64"/>
      <c r="E222" s="107">
        <v>1</v>
      </c>
      <c r="F222" s="107">
        <v>1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>
        <v>1</v>
      </c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  <c r="AW222" s="105"/>
      <c r="AX222" s="105"/>
      <c r="AY222" s="105">
        <v>1</v>
      </c>
      <c r="AZ222" s="105">
        <v>1</v>
      </c>
      <c r="BA222" s="105"/>
      <c r="BB222" s="105"/>
      <c r="BC222" s="105">
        <v>1</v>
      </c>
      <c r="BD222" s="105"/>
      <c r="BE222" s="105"/>
      <c r="BF222" s="105"/>
      <c r="BG222" s="105"/>
      <c r="BH222" s="105"/>
      <c r="BI222" s="105"/>
      <c r="BJ222" s="105">
        <v>1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>
        <v>1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65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65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65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65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65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65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65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65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65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65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65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65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65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65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65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65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15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15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65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65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65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65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65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65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65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65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65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65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65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7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7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65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65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65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7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7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7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65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65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65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65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65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65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65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65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65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65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65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65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65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65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65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65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65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65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65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65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65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65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65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65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65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65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65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65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65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65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65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65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65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65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65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65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65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65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65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65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1</v>
      </c>
      <c r="F437" s="105">
        <f t="shared" si="16"/>
        <v>1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1</v>
      </c>
      <c r="R437" s="105">
        <f t="shared" si="16"/>
        <v>0</v>
      </c>
      <c r="S437" s="105">
        <f t="shared" si="16"/>
        <v>0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1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0</v>
      </c>
      <c r="AR437" s="105">
        <f t="shared" si="17"/>
        <v>0</v>
      </c>
      <c r="AS437" s="105">
        <f t="shared" si="17"/>
        <v>1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65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65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65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65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65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65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65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65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65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5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5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5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65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65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65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65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65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65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65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65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65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65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65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65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65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65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65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65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65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65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65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65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65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65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0</v>
      </c>
      <c r="F506" s="105">
        <f t="shared" si="20"/>
        <v>0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0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0</v>
      </c>
      <c r="Q506" s="105">
        <f t="shared" si="20"/>
        <v>0</v>
      </c>
      <c r="R506" s="105">
        <f t="shared" si="20"/>
        <v>0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0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0</v>
      </c>
      <c r="AR506" s="105">
        <f t="shared" si="21"/>
        <v>0</v>
      </c>
      <c r="AS506" s="105">
        <f t="shared" si="21"/>
        <v>0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65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65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65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65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65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65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65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65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65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65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65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65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65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65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65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65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65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65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65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65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65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65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65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65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65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65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0</v>
      </c>
      <c r="F548" s="105">
        <f t="shared" si="22"/>
        <v>0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0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65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65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65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65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65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65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65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65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65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65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65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65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65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65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65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65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65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2</v>
      </c>
      <c r="F592" s="105">
        <f t="shared" si="24"/>
        <v>1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1</v>
      </c>
      <c r="Q592" s="105">
        <f t="shared" si="24"/>
        <v>0</v>
      </c>
      <c r="R592" s="105">
        <f t="shared" si="24"/>
        <v>1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2</v>
      </c>
      <c r="AL592" s="105">
        <f t="shared" si="25"/>
        <v>1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0</v>
      </c>
      <c r="AR592" s="105">
        <f t="shared" si="25"/>
        <v>0</v>
      </c>
      <c r="AS592" s="105">
        <f t="shared" si="25"/>
        <v>2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1</v>
      </c>
      <c r="AY592" s="105">
        <f t="shared" si="25"/>
        <v>1</v>
      </c>
      <c r="AZ592" s="105">
        <f t="shared" si="25"/>
        <v>1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1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0</v>
      </c>
      <c r="BJ592" s="105">
        <f t="shared" si="25"/>
        <v>1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2</v>
      </c>
      <c r="F593" s="105">
        <f t="shared" si="26"/>
        <v>1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1</v>
      </c>
      <c r="Q593" s="105">
        <f t="shared" si="26"/>
        <v>0</v>
      </c>
      <c r="R593" s="105">
        <f t="shared" si="26"/>
        <v>1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2</v>
      </c>
      <c r="AL593" s="105">
        <f t="shared" si="27"/>
        <v>1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0</v>
      </c>
      <c r="AR593" s="105">
        <f t="shared" si="27"/>
        <v>0</v>
      </c>
      <c r="AS593" s="105">
        <f t="shared" si="27"/>
        <v>2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1</v>
      </c>
      <c r="AY593" s="105">
        <f t="shared" si="27"/>
        <v>1</v>
      </c>
      <c r="AZ593" s="105">
        <f t="shared" si="27"/>
        <v>1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1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0</v>
      </c>
      <c r="BJ593" s="105">
        <f t="shared" si="27"/>
        <v>1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5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5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5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5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5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5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5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  <c r="AW605" s="105"/>
      <c r="AX605" s="105">
        <v>1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5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5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6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>
        <v>1</v>
      </c>
      <c r="AM608" s="107"/>
      <c r="AN608" s="107"/>
      <c r="AO608" s="107"/>
      <c r="AP608" s="107"/>
      <c r="AQ608" s="107"/>
      <c r="AR608" s="107"/>
      <c r="AS608" s="107">
        <v>1</v>
      </c>
      <c r="AT608" s="107"/>
      <c r="AU608" s="105"/>
      <c r="AV608" s="105"/>
      <c r="AW608" s="105"/>
      <c r="AX608" s="105"/>
      <c r="AY608" s="105">
        <v>1</v>
      </c>
      <c r="AZ608" s="105">
        <v>1</v>
      </c>
      <c r="BA608" s="105"/>
      <c r="BB608" s="105"/>
      <c r="BC608" s="105"/>
      <c r="BD608" s="105"/>
      <c r="BE608" s="105">
        <v>1</v>
      </c>
      <c r="BF608" s="105"/>
      <c r="BG608" s="105"/>
      <c r="BH608" s="105"/>
      <c r="BI608" s="105"/>
      <c r="BJ608" s="105">
        <v>1</v>
      </c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65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65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65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65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2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2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2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65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65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65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65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65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65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65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65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65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65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65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65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65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65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65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65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65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65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65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65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65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65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65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65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65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65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65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65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65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5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5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5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65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65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65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65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65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65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65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65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65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65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65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65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65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65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65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65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65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5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65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65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65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65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65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65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65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65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65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65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65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65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65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65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65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65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65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65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5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5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5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65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65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65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5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5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2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2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2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2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2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5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5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5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65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0</v>
      </c>
      <c r="F818" s="145">
        <f t="shared" si="36"/>
        <v>0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0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0</v>
      </c>
      <c r="AL818" s="145">
        <f t="shared" si="37"/>
        <v>0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0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0</v>
      </c>
      <c r="AZ818" s="145">
        <f t="shared" si="37"/>
        <v>0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0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65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65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65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65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65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65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65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65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65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65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65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65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65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65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65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65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65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65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65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65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65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65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65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65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65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65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65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65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65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65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65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65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65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65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65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65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65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65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65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65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65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65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65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65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65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65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65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65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65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65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2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2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2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2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65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65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65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65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65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65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65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65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65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65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65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65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65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65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65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65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65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65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65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65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65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65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65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65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65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65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65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65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65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65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65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65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65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65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65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65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65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65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65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65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65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65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65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65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65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65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65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65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65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65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65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65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65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65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65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65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65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65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65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65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65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65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65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65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65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65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65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65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65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65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65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65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65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65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65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65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65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65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65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65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65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65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65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65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65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65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65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65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65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65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65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65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65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65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65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5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5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5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65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65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65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65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65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65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65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65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65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65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65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65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65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65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65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65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5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5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65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65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65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65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65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65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65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65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65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65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65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65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65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65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65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65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65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65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65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65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65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5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65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65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65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65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65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65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65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65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65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5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5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65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65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65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65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65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2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65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65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65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65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65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65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65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65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65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65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65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65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65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65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65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65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65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65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65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65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65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65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65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65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65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65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65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65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65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65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65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65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65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65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65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65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65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65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65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65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65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65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65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65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65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65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65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65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65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65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65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65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65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65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65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65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65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65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65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65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65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65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65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65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65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65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65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65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65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5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5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65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65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65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65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65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65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65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65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65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65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65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5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65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5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5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65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65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65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65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65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5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5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5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65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65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65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65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65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65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65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65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65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65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65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65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65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65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65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65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65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65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65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65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65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65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65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65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65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65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65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65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65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65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65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65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65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65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65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65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19</v>
      </c>
      <c r="F1628" s="136">
        <f t="shared" si="42"/>
        <v>18</v>
      </c>
      <c r="G1628" s="136">
        <f t="shared" si="42"/>
        <v>0</v>
      </c>
      <c r="H1628" s="136">
        <f t="shared" si="42"/>
        <v>3</v>
      </c>
      <c r="I1628" s="136">
        <f t="shared" si="42"/>
        <v>0</v>
      </c>
      <c r="J1628" s="136">
        <f t="shared" si="42"/>
        <v>0</v>
      </c>
      <c r="K1628" s="136">
        <f t="shared" si="42"/>
        <v>0</v>
      </c>
      <c r="L1628" s="136">
        <f t="shared" si="42"/>
        <v>4</v>
      </c>
      <c r="M1628" s="136">
        <f t="shared" si="42"/>
        <v>0</v>
      </c>
      <c r="N1628" s="136">
        <f t="shared" si="42"/>
        <v>0</v>
      </c>
      <c r="O1628" s="136">
        <f t="shared" si="42"/>
        <v>0</v>
      </c>
      <c r="P1628" s="136">
        <f t="shared" si="42"/>
        <v>3</v>
      </c>
      <c r="Q1628" s="136">
        <f t="shared" si="42"/>
        <v>3</v>
      </c>
      <c r="R1628" s="136">
        <f t="shared" si="42"/>
        <v>9</v>
      </c>
      <c r="S1628" s="136">
        <f t="shared" si="42"/>
        <v>4</v>
      </c>
      <c r="T1628" s="136">
        <f t="shared" si="42"/>
        <v>0</v>
      </c>
      <c r="U1628" s="136">
        <f t="shared" si="42"/>
        <v>0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0</v>
      </c>
      <c r="AF1628" s="136">
        <f t="shared" si="42"/>
        <v>0</v>
      </c>
      <c r="AG1628" s="136">
        <f t="shared" si="42"/>
        <v>0</v>
      </c>
      <c r="AH1628" s="136">
        <f t="shared" si="42"/>
        <v>0</v>
      </c>
      <c r="AI1628" s="136">
        <f t="shared" si="42"/>
        <v>0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19</v>
      </c>
      <c r="AL1628" s="136">
        <f t="shared" si="43"/>
        <v>3</v>
      </c>
      <c r="AM1628" s="136">
        <f t="shared" si="43"/>
        <v>0</v>
      </c>
      <c r="AN1628" s="136">
        <f t="shared" si="43"/>
        <v>0</v>
      </c>
      <c r="AO1628" s="136">
        <f t="shared" si="43"/>
        <v>0</v>
      </c>
      <c r="AP1628" s="136">
        <f t="shared" si="43"/>
        <v>0</v>
      </c>
      <c r="AQ1628" s="136">
        <f t="shared" si="43"/>
        <v>0</v>
      </c>
      <c r="AR1628" s="136">
        <f t="shared" si="43"/>
        <v>6</v>
      </c>
      <c r="AS1628" s="136">
        <f t="shared" si="43"/>
        <v>13</v>
      </c>
      <c r="AT1628" s="136">
        <f t="shared" si="43"/>
        <v>0</v>
      </c>
      <c r="AU1628" s="136">
        <f t="shared" si="43"/>
        <v>0</v>
      </c>
      <c r="AV1628" s="136">
        <f t="shared" si="43"/>
        <v>0</v>
      </c>
      <c r="AW1628" s="136">
        <f t="shared" si="43"/>
        <v>0</v>
      </c>
      <c r="AX1628" s="136">
        <f t="shared" si="43"/>
        <v>6</v>
      </c>
      <c r="AY1628" s="136">
        <f t="shared" si="43"/>
        <v>3</v>
      </c>
      <c r="AZ1628" s="136">
        <f t="shared" si="43"/>
        <v>3</v>
      </c>
      <c r="BA1628" s="136">
        <f t="shared" si="43"/>
        <v>0</v>
      </c>
      <c r="BB1628" s="136">
        <f t="shared" si="43"/>
        <v>0</v>
      </c>
      <c r="BC1628" s="136">
        <f t="shared" si="43"/>
        <v>1</v>
      </c>
      <c r="BD1628" s="136">
        <f t="shared" si="43"/>
        <v>0</v>
      </c>
      <c r="BE1628" s="136">
        <f t="shared" si="43"/>
        <v>2</v>
      </c>
      <c r="BF1628" s="136">
        <f t="shared" si="43"/>
        <v>0</v>
      </c>
      <c r="BG1628" s="136">
        <f t="shared" si="43"/>
        <v>0</v>
      </c>
      <c r="BH1628" s="136">
        <f t="shared" si="43"/>
        <v>0</v>
      </c>
      <c r="BI1628" s="136">
        <f t="shared" si="43"/>
        <v>0</v>
      </c>
      <c r="BJ1628" s="136">
        <f t="shared" si="43"/>
        <v>3</v>
      </c>
      <c r="BK1628" s="136">
        <f t="shared" si="43"/>
        <v>0</v>
      </c>
      <c r="BL1628" s="136">
        <f t="shared" si="43"/>
        <v>0</v>
      </c>
      <c r="BM1628" s="136">
        <f t="shared" si="43"/>
        <v>0</v>
      </c>
      <c r="BN1628" s="136">
        <f t="shared" si="43"/>
        <v>0</v>
      </c>
      <c r="BO1628" s="136">
        <f t="shared" si="43"/>
        <v>0</v>
      </c>
      <c r="BP1628" s="136">
        <f t="shared" si="43"/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0</v>
      </c>
      <c r="BS1628" s="136">
        <f>SUM(BS13,BS30,BS96,BS118,BS137,BS219,BS265,BS386,BS437,BS495,BS506,BS548,BS592,BS657,BS681,BS747,BS760,BS818,BS884,BS989,BS1015:BS1627)</f>
        <v>0</v>
      </c>
    </row>
    <row r="1629" spans="1:71" ht="33.9" customHeight="1">
      <c r="A1629" s="63">
        <v>1617</v>
      </c>
      <c r="B1629" s="201" t="s">
        <v>23</v>
      </c>
      <c r="C1629" s="77" t="s">
        <v>184</v>
      </c>
      <c r="D1629" s="64"/>
      <c r="E1629" s="137">
        <v>12</v>
      </c>
      <c r="F1629" s="107">
        <v>11</v>
      </c>
      <c r="G1629" s="107"/>
      <c r="H1629" s="107">
        <v>3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3</v>
      </c>
      <c r="Q1629" s="107">
        <v>1</v>
      </c>
      <c r="R1629" s="107">
        <v>7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12</v>
      </c>
      <c r="AL1629" s="107">
        <v>1</v>
      </c>
      <c r="AM1629" s="107"/>
      <c r="AN1629" s="107"/>
      <c r="AO1629" s="107"/>
      <c r="AP1629" s="107"/>
      <c r="AQ1629" s="107"/>
      <c r="AR1629" s="107">
        <v>2</v>
      </c>
      <c r="AS1629" s="107">
        <v>10</v>
      </c>
      <c r="AT1629" s="107"/>
      <c r="AU1629" s="105"/>
      <c r="AV1629" s="105"/>
      <c r="AW1629" s="105"/>
      <c r="AX1629" s="105">
        <v>5</v>
      </c>
      <c r="AY1629" s="105">
        <v>1</v>
      </c>
      <c r="AZ1629" s="105">
        <v>1</v>
      </c>
      <c r="BA1629" s="105"/>
      <c r="BB1629" s="105"/>
      <c r="BC1629" s="105"/>
      <c r="BD1629" s="105"/>
      <c r="BE1629" s="105">
        <v>1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" customHeight="1">
      <c r="A1630" s="63">
        <v>1618</v>
      </c>
      <c r="B1630" s="202"/>
      <c r="C1630" s="77" t="s">
        <v>185</v>
      </c>
      <c r="D1630" s="66" t="s">
        <v>2471</v>
      </c>
      <c r="E1630" s="138">
        <v>4</v>
      </c>
      <c r="F1630" s="107">
        <v>4</v>
      </c>
      <c r="G1630" s="107"/>
      <c r="H1630" s="107"/>
      <c r="I1630" s="107"/>
      <c r="J1630" s="107"/>
      <c r="K1630" s="107"/>
      <c r="L1630" s="107">
        <v>2</v>
      </c>
      <c r="M1630" s="107"/>
      <c r="N1630" s="107"/>
      <c r="O1630" s="107"/>
      <c r="P1630" s="107"/>
      <c r="Q1630" s="107">
        <v>1</v>
      </c>
      <c r="R1630" s="107">
        <v>2</v>
      </c>
      <c r="S1630" s="107">
        <v>1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4</v>
      </c>
      <c r="AL1630" s="107">
        <v>1</v>
      </c>
      <c r="AM1630" s="107"/>
      <c r="AN1630" s="107"/>
      <c r="AO1630" s="107"/>
      <c r="AP1630" s="107"/>
      <c r="AQ1630" s="107"/>
      <c r="AR1630" s="107">
        <v>4</v>
      </c>
      <c r="AS1630" s="107"/>
      <c r="AT1630" s="107"/>
      <c r="AU1630" s="105"/>
      <c r="AV1630" s="105"/>
      <c r="AW1630" s="105"/>
      <c r="AX1630" s="105">
        <v>1</v>
      </c>
      <c r="AY1630" s="105">
        <v>1</v>
      </c>
      <c r="AZ1630" s="105">
        <v>1</v>
      </c>
      <c r="BA1630" s="105"/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>
        <v>1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" customHeight="1">
      <c r="A1631" s="63">
        <v>1619</v>
      </c>
      <c r="B1631" s="202"/>
      <c r="C1631" s="77" t="s">
        <v>178</v>
      </c>
      <c r="D1631" s="67" t="s">
        <v>2471</v>
      </c>
      <c r="E1631" s="139">
        <v>3</v>
      </c>
      <c r="F1631" s="107">
        <v>3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/>
      <c r="S1631" s="107">
        <v>2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</v>
      </c>
      <c r="AL1631" s="107">
        <v>1</v>
      </c>
      <c r="AM1631" s="107"/>
      <c r="AN1631" s="107"/>
      <c r="AO1631" s="107"/>
      <c r="AP1631" s="107"/>
      <c r="AQ1631" s="107"/>
      <c r="AR1631" s="107"/>
      <c r="AS1631" s="107">
        <v>3</v>
      </c>
      <c r="AT1631" s="107"/>
      <c r="AU1631" s="105"/>
      <c r="AV1631" s="105"/>
      <c r="AW1631" s="105"/>
      <c r="AX1631" s="105"/>
      <c r="AY1631" s="105">
        <v>1</v>
      </c>
      <c r="AZ1631" s="105">
        <v>1</v>
      </c>
      <c r="BA1631" s="105"/>
      <c r="BB1631" s="105"/>
      <c r="BC1631" s="105">
        <v>1</v>
      </c>
      <c r="BD1631" s="105"/>
      <c r="BE1631" s="105"/>
      <c r="BF1631" s="105"/>
      <c r="BG1631" s="105"/>
      <c r="BH1631" s="105"/>
      <c r="BI1631" s="105"/>
      <c r="BJ1631" s="105">
        <v>1</v>
      </c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65" hidden="1" customHeight="1">
      <c r="A1632" s="63">
        <v>1620</v>
      </c>
      <c r="B1632" s="202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65" hidden="1" customHeight="1">
      <c r="A1633" s="63">
        <v>1621</v>
      </c>
      <c r="B1633" s="202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2471</v>
      </c>
      <c r="E1634" s="138">
        <v>3</v>
      </c>
      <c r="F1634" s="107">
        <v>3</v>
      </c>
      <c r="G1634" s="107"/>
      <c r="H1634" s="107">
        <v>3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>
        <v>1</v>
      </c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3</v>
      </c>
      <c r="AL1634" s="107"/>
      <c r="AM1634" s="107"/>
      <c r="AN1634" s="107"/>
      <c r="AO1634" s="107"/>
      <c r="AP1634" s="107"/>
      <c r="AQ1634" s="107"/>
      <c r="AR1634" s="107"/>
      <c r="AS1634" s="107">
        <v>3</v>
      </c>
      <c r="AT1634" s="107"/>
      <c r="AU1634" s="105"/>
      <c r="AV1634" s="105"/>
      <c r="AW1634" s="105"/>
      <c r="AX1634" s="105">
        <v>1</v>
      </c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>
      <c r="A1635" s="63">
        <v>1623</v>
      </c>
      <c r="B1635" s="202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65" hidden="1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02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1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" hidden="1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3.8">
      <c r="BG1641" s="258" t="s">
        <v>2403</v>
      </c>
      <c r="BH1641" s="258"/>
      <c r="BI1641" s="148" t="s">
        <v>2471</v>
      </c>
      <c r="BJ1641" s="148" t="s">
        <v>2471</v>
      </c>
      <c r="BK1641" s="148" t="s">
        <v>2471</v>
      </c>
      <c r="BL1641" s="146"/>
      <c r="BM1641" s="259" t="s">
        <v>2472</v>
      </c>
      <c r="BN1641" s="259"/>
      <c r="BO1641" s="260"/>
    </row>
    <row r="1642" spans="1:71" ht="13.8">
      <c r="BG1642" s="147" t="s">
        <v>2471</v>
      </c>
      <c r="BH1642" s="147" t="s">
        <v>2471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3.8">
      <c r="BG1643" s="263" t="s">
        <v>137</v>
      </c>
      <c r="BH1643" s="263"/>
      <c r="BI1643" s="264" t="s">
        <v>2471</v>
      </c>
      <c r="BJ1643" s="264"/>
      <c r="BK1643" s="264"/>
      <c r="BL1643" s="149" t="s">
        <v>2471</v>
      </c>
      <c r="BM1643" s="259" t="s">
        <v>2473</v>
      </c>
      <c r="BN1643" s="259"/>
      <c r="BO1643" s="259"/>
    </row>
    <row r="1644" spans="1:71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1:71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>
      <c r="BG1646" s="151" t="s">
        <v>135</v>
      </c>
      <c r="BH1646" s="253" t="s">
        <v>2474</v>
      </c>
      <c r="BI1646" s="253"/>
      <c r="BJ1646" s="253"/>
      <c r="BK1646" s="150"/>
      <c r="BL1646" s="80"/>
      <c r="BM1646" s="80"/>
      <c r="BN1646" s="80"/>
      <c r="BO1646" s="150"/>
    </row>
    <row r="1647" spans="1:71">
      <c r="BG1647" s="254" t="s">
        <v>136</v>
      </c>
      <c r="BH1647" s="254"/>
      <c r="BI1647" s="254"/>
      <c r="BJ1647" s="255" t="s">
        <v>2475</v>
      </c>
      <c r="BK1647" s="255"/>
      <c r="BL1647" s="255"/>
      <c r="BM1647" s="255"/>
      <c r="BN1647" s="150"/>
      <c r="BO1647" s="150"/>
    </row>
    <row r="1648" spans="1:71">
      <c r="BG1648" s="151" t="s">
        <v>134</v>
      </c>
      <c r="BH1648" s="151" t="s">
        <v>2471</v>
      </c>
      <c r="BI1648" s="256" t="s">
        <v>2476</v>
      </c>
      <c r="BJ1648" s="256"/>
      <c r="BK1648" s="256"/>
      <c r="BL1648" s="257"/>
      <c r="BM1648" s="257"/>
      <c r="BN1648" s="257"/>
      <c r="BO1648" s="257"/>
    </row>
    <row r="1649" spans="59:67">
      <c r="BG1649" s="58" t="s">
        <v>167</v>
      </c>
      <c r="BH1649" s="250" t="s">
        <v>2477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&amp;C&amp;L1AE03D90</oddFooter>
  </headerFooter>
  <colBreaks count="3" manualBreakCount="3">
    <brk id="20" max="30" man="1"/>
    <brk id="40" max="1048575" man="1"/>
    <brk id="58" max="16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85" t="s">
        <v>119</v>
      </c>
      <c r="C1" s="286"/>
      <c r="D1" s="286"/>
      <c r="E1" s="286"/>
      <c r="F1" s="286"/>
      <c r="G1" s="286"/>
      <c r="H1" s="286"/>
    </row>
    <row r="3" spans="1:9" ht="18.899999999999999" customHeight="1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3" t="s">
        <v>2466</v>
      </c>
      <c r="C5" s="284"/>
      <c r="D5" s="284"/>
      <c r="E5" s="284"/>
      <c r="F5" s="284"/>
      <c r="G5" s="284"/>
      <c r="H5" s="284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80" t="s">
        <v>0</v>
      </c>
      <c r="C8" s="180"/>
      <c r="D8" s="180"/>
      <c r="E8" s="180" t="s">
        <v>120</v>
      </c>
      <c r="F8" s="26"/>
    </row>
    <row r="9" spans="1:9" ht="12.9" customHeight="1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" customHeight="1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" customHeight="1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" customHeight="1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" customHeight="1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" customHeight="1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" customHeight="1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" customHeight="1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" customHeight="1">
      <c r="A29" s="30"/>
      <c r="B29" s="242" t="s">
        <v>2470</v>
      </c>
      <c r="C29" s="243"/>
      <c r="D29" s="243"/>
      <c r="E29" s="243"/>
      <c r="F29" s="243"/>
      <c r="G29" s="243"/>
      <c r="H29" s="244"/>
      <c r="I29" s="26"/>
    </row>
    <row r="30" spans="1:9" ht="12.9" customHeight="1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&amp;C&amp;L1AE03D90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65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65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65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65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65" hidden="1" customHeight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65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65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65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65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65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65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65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2471</v>
      </c>
      <c r="AR49" s="296"/>
      <c r="AS49" s="296"/>
      <c r="AT49" s="38" t="s">
        <v>2471</v>
      </c>
      <c r="AU49" s="221" t="s">
        <v>2472</v>
      </c>
      <c r="AV49" s="292"/>
      <c r="AW49" s="292"/>
      <c r="AY49" s="37"/>
      <c r="AZ49" s="37"/>
    </row>
    <row r="50" spans="5:52" ht="12.9" customHeight="1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218" t="s">
        <v>132</v>
      </c>
      <c r="AR50" s="218"/>
      <c r="AS50" s="218"/>
      <c r="AT50" s="38" t="s">
        <v>2471</v>
      </c>
      <c r="AU50" s="218" t="s">
        <v>133</v>
      </c>
      <c r="AV50" s="218"/>
      <c r="AW50" s="218"/>
      <c r="AY50" s="37"/>
      <c r="AZ50" s="37"/>
    </row>
    <row r="51" spans="5:52" ht="12.9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2471</v>
      </c>
      <c r="AR51" s="296"/>
      <c r="AS51" s="296"/>
      <c r="AT51" s="38" t="s">
        <v>2471</v>
      </c>
      <c r="AU51" s="221" t="s">
        <v>2473</v>
      </c>
      <c r="AV51" s="292"/>
      <c r="AW51" s="292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" customHeight="1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290" t="s">
        <v>2474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" customHeight="1">
      <c r="E55" s="14"/>
      <c r="AI55" s="37"/>
      <c r="AJ55" s="291" t="s">
        <v>136</v>
      </c>
      <c r="AK55" s="291"/>
      <c r="AL55" s="291"/>
      <c r="AM55" s="313" t="s">
        <v>2475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293" t="s">
        <v>2476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314" t="s">
        <v>2477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&amp;C&amp;L1AE03D90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2021-01-25T12:35:14Z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1AE03D90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